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elissa\Documents\"/>
    </mc:Choice>
  </mc:AlternateContent>
  <xr:revisionPtr revIDLastSave="0" documentId="13_ncr:1_{4DD92560-08D0-4A96-85D2-8772AE2E1E44}" xr6:coauthVersionLast="47" xr6:coauthVersionMax="47" xr10:uidLastSave="{00000000-0000-0000-0000-000000000000}"/>
  <workbookProtection workbookAlgorithmName="SHA-512" workbookHashValue="8m1C7jqgYbJlQU4+RL8GWiisERnrKZLtfq29/c7nNjye89ty+xCozsnRVxFQT6l2Vd0o9s9xKKyc/IOMOEPyzg==" workbookSaltValue="RgfoWLNXgnGDFkiAQ9Z4gA==" workbookSpinCount="100000" lockStructure="1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1" i="1" l="1"/>
  <c r="C11" i="1"/>
  <c r="C13" i="1"/>
  <c r="C62" i="1"/>
  <c r="C15" i="1"/>
  <c r="C16" i="1"/>
  <c r="C32" i="1"/>
  <c r="C12" i="1"/>
  <c r="G29" i="1"/>
  <c r="B6" i="1"/>
  <c r="B7" i="1"/>
  <c r="E25" i="1"/>
  <c r="G25" i="1"/>
  <c r="E29" i="1"/>
  <c r="G23" i="1"/>
  <c r="E23" i="1"/>
  <c r="G27" i="1"/>
  <c r="E27" i="1"/>
</calcChain>
</file>

<file path=xl/sharedStrings.xml><?xml version="1.0" encoding="utf-8"?>
<sst xmlns="http://schemas.openxmlformats.org/spreadsheetml/2006/main" count="99" uniqueCount="82">
  <si>
    <t xml:space="preserve">Church/Charge:  </t>
  </si>
  <si>
    <t>Pastor:</t>
  </si>
  <si>
    <t>WORKSHEETS</t>
  </si>
  <si>
    <t>Notes</t>
  </si>
  <si>
    <t>Pastor</t>
  </si>
  <si>
    <t>Date</t>
  </si>
  <si>
    <t>SPRC Chair</t>
  </si>
  <si>
    <t>District Superintendent</t>
  </si>
  <si>
    <t>TOTAL OR GROSS CASH PAYMENT - Add Lines 1-3</t>
  </si>
  <si>
    <t>Parsonage Provided</t>
  </si>
  <si>
    <t xml:space="preserve">No Parsonage </t>
  </si>
  <si>
    <t>Church Contribution to Pastor Salary</t>
  </si>
  <si>
    <t>Housing</t>
  </si>
  <si>
    <t>Total Compensation Package</t>
  </si>
  <si>
    <t>*</t>
  </si>
  <si>
    <t>Telephone Number:</t>
  </si>
  <si>
    <t xml:space="preserve">WORKSHEET 1 - CASH ALLOWANCES             </t>
  </si>
  <si>
    <t xml:space="preserve">WORKSHEET 2 - ACCOUNTABLE REIMBURSEMENTS    </t>
  </si>
  <si>
    <t>Finance Chair</t>
  </si>
  <si>
    <r>
      <rPr>
        <b/>
        <sz val="11"/>
        <rFont val="Calibri"/>
        <family val="2"/>
        <scheme val="minor"/>
      </rPr>
      <t xml:space="preserve">Name of person completing this form:    </t>
    </r>
    <r>
      <rPr>
        <b/>
        <sz val="12"/>
        <rFont val="Calibri"/>
        <family val="2"/>
        <scheme val="minor"/>
      </rPr>
      <t xml:space="preserve">                                            </t>
    </r>
  </si>
  <si>
    <t>Taxable Cash payment</t>
  </si>
  <si>
    <t>Church Paid Benefits</t>
  </si>
  <si>
    <t>Total Basis for Appointment - add lines 4 and 5</t>
  </si>
  <si>
    <t>Basis for Appointment</t>
  </si>
  <si>
    <t>Housing Exclusion</t>
  </si>
  <si>
    <t>housing allowance + total cash payment (line 4) + accountable reimbursement (line 5) + conference health insurance (line7) + CPP (line 8) + CRSP (line 9) + UMLife Options (UMLO) line 10</t>
  </si>
  <si>
    <t>Compensation effective date:</t>
  </si>
  <si>
    <r>
      <t xml:space="preserve">Parsonage Provided - </t>
    </r>
    <r>
      <rPr>
        <sz val="11"/>
        <color theme="1"/>
        <rFont val="Calibri"/>
        <family val="2"/>
        <scheme val="minor"/>
      </rPr>
      <t xml:space="preserve">you must enter "Y" for Yes or "N" for No </t>
    </r>
  </si>
  <si>
    <r>
      <t>Housing Allowance</t>
    </r>
    <r>
      <rPr>
        <sz val="11"/>
        <color theme="1"/>
        <rFont val="Calibri"/>
        <family val="2"/>
        <scheme val="minor"/>
      </rPr>
      <t xml:space="preserve"> - </t>
    </r>
    <r>
      <rPr>
        <sz val="11"/>
        <color indexed="8"/>
        <rFont val="Calibri"/>
        <family val="2"/>
      </rPr>
      <t xml:space="preserve">Enter the amount paid </t>
    </r>
    <r>
      <rPr>
        <b/>
        <sz val="11"/>
        <color indexed="8"/>
        <rFont val="Calibri"/>
        <family val="2"/>
      </rPr>
      <t>if there is no parsonage</t>
    </r>
  </si>
  <si>
    <r>
      <rPr>
        <b/>
        <sz val="11"/>
        <color indexed="8"/>
        <rFont val="Calibri"/>
        <family val="2"/>
      </rPr>
      <t>Other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(give description)</t>
    </r>
  </si>
  <si>
    <r>
      <rPr>
        <b/>
        <sz val="11"/>
        <color indexed="8"/>
        <rFont val="Calibri"/>
        <family val="2"/>
      </rPr>
      <t xml:space="preserve">Travel:  </t>
    </r>
    <r>
      <rPr>
        <sz val="11"/>
        <color indexed="8"/>
        <rFont val="Calibri"/>
        <family val="2"/>
      </rPr>
      <t>includes actual expenses  for airfare, hotel, etc and/or standard mileage rate (not to exceed IRS rates) for use of personal vehicle.</t>
    </r>
  </si>
  <si>
    <r>
      <rPr>
        <b/>
        <sz val="11"/>
        <color indexed="8"/>
        <rFont val="Calibri"/>
        <family val="2"/>
      </rPr>
      <t xml:space="preserve">Continuing Education: </t>
    </r>
    <r>
      <rPr>
        <sz val="11"/>
        <color indexed="8"/>
        <rFont val="Calibri"/>
        <family val="2"/>
      </rPr>
      <t xml:space="preserve"> books, publications, training seminars, etc</t>
    </r>
  </si>
  <si>
    <r>
      <rPr>
        <b/>
        <sz val="11"/>
        <color indexed="8"/>
        <rFont val="Calibri"/>
        <family val="2"/>
      </rPr>
      <t xml:space="preserve">Other Allowances: </t>
    </r>
    <r>
      <rPr>
        <sz val="11"/>
        <color indexed="8"/>
        <rFont val="Calibri"/>
        <family val="2"/>
      </rPr>
      <t>including things such as parsonage utilites, insurance and maintenance.</t>
    </r>
  </si>
  <si>
    <r>
      <t xml:space="preserve">(Cash provided up front to the pastor and 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vouchered. Please note that the IRS may require receipts in the case of an audit.) Reminder this </t>
    </r>
    <r>
      <rPr>
        <u/>
        <sz val="11"/>
        <color theme="1"/>
        <rFont val="Calibri"/>
        <family val="2"/>
        <scheme val="minor"/>
      </rPr>
      <t>is</t>
    </r>
    <r>
      <rPr>
        <sz val="11"/>
        <color theme="1"/>
        <rFont val="Calibri"/>
        <family val="2"/>
        <scheme val="minor"/>
      </rPr>
      <t xml:space="preserve"> taxable income.</t>
    </r>
  </si>
  <si>
    <r>
      <t xml:space="preserve">(This </t>
    </r>
    <r>
      <rPr>
        <u/>
        <sz val="11"/>
        <color theme="1"/>
        <rFont val="Calibri"/>
        <family val="2"/>
        <scheme val="minor"/>
      </rPr>
      <t>is</t>
    </r>
    <r>
      <rPr>
        <sz val="11"/>
        <color theme="1"/>
        <rFont val="Calibri"/>
        <family val="2"/>
        <scheme val="minor"/>
      </rPr>
      <t xml:space="preserve"> vouchered, and receipts are required for reimbursement.  Please enter the maximum amount that is available for reimbursement)</t>
    </r>
  </si>
  <si>
    <r>
      <rPr>
        <b/>
        <sz val="11"/>
        <color indexed="8"/>
        <rFont val="Calibri"/>
        <family val="2"/>
      </rPr>
      <t>Travel</t>
    </r>
    <r>
      <rPr>
        <sz val="11"/>
        <color theme="1"/>
        <rFont val="Calibri"/>
        <family val="2"/>
        <scheme val="minor"/>
      </rPr>
      <t xml:space="preserve">: </t>
    </r>
    <r>
      <rPr>
        <sz val="11"/>
        <color indexed="8"/>
        <rFont val="Calibri"/>
        <family val="2"/>
      </rPr>
      <t xml:space="preserve"> includes actual expenses  for airfare, hotel, etc and/or standard mileage rate (not to exceed IRS rates) for use of personal vehicle. </t>
    </r>
    <r>
      <rPr>
        <i/>
        <sz val="11"/>
        <color indexed="8"/>
        <rFont val="Calibri"/>
        <family val="2"/>
      </rPr>
      <t xml:space="preserve"> If you have entered this in Worksheet 1, you may not enter it here.</t>
    </r>
  </si>
  <si>
    <r>
      <rPr>
        <b/>
        <sz val="11"/>
        <color theme="1"/>
        <rFont val="Calibri"/>
        <family val="2"/>
        <scheme val="minor"/>
      </rPr>
      <t xml:space="preserve">Continuing Education: </t>
    </r>
    <r>
      <rPr>
        <sz val="11"/>
        <color theme="1"/>
        <rFont val="Calibri"/>
        <family val="2"/>
        <scheme val="minor"/>
      </rPr>
      <t>books, publications, training seminars, etc.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If you have entered this in Worksheet 1, you may not enter it here.</t>
    </r>
  </si>
  <si>
    <r>
      <rPr>
        <b/>
        <sz val="11"/>
        <color theme="1"/>
        <rFont val="Calibri"/>
        <family val="2"/>
        <scheme val="minor"/>
      </rPr>
      <t>Annual Conference Expenses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expenses paid by church</t>
    </r>
  </si>
  <si>
    <t>Membership Fees, Dues and/or Entertainment</t>
  </si>
  <si>
    <r>
      <rPr>
        <b/>
        <sz val="11"/>
        <color theme="1"/>
        <rFont val="Calibri"/>
        <family val="2"/>
        <scheme val="minor"/>
      </rPr>
      <t xml:space="preserve">Membership Fees, Dues and/or Entertainment  </t>
    </r>
    <r>
      <rPr>
        <i/>
        <sz val="11"/>
        <color theme="1"/>
        <rFont val="Calibri"/>
        <family val="2"/>
        <scheme val="minor"/>
      </rPr>
      <t xml:space="preserve"> If you have entered this in Worksheet 1, you may not enter it here.</t>
    </r>
  </si>
  <si>
    <r>
      <rPr>
        <b/>
        <sz val="11"/>
        <color indexed="8"/>
        <rFont val="Calibri"/>
        <family val="2"/>
      </rPr>
      <t>Other Reimbursable Expenses</t>
    </r>
    <r>
      <rPr>
        <sz val="11"/>
        <color theme="1"/>
        <rFont val="Calibri"/>
        <family val="2"/>
        <scheme val="minor"/>
      </rPr>
      <t xml:space="preserve"> - (list with breakdown of dollar amount)</t>
    </r>
  </si>
  <si>
    <r>
      <t xml:space="preserve">This form </t>
    </r>
    <r>
      <rPr>
        <u/>
        <sz val="11"/>
        <color theme="1"/>
        <rFont val="Calibri"/>
        <family val="2"/>
        <scheme val="minor"/>
      </rPr>
      <t>must be</t>
    </r>
    <r>
      <rPr>
        <sz val="11"/>
        <color theme="1"/>
        <rFont val="Calibri"/>
        <family val="2"/>
        <scheme val="minor"/>
      </rPr>
      <t xml:space="preserve"> signed and accompany the pastor compensation form </t>
    </r>
  </si>
  <si>
    <r>
      <rPr>
        <b/>
        <sz val="11"/>
        <color indexed="8"/>
        <rFont val="Calibri"/>
        <family val="2"/>
      </rPr>
      <t xml:space="preserve">Equitable Compensation - </t>
    </r>
    <r>
      <rPr>
        <sz val="11"/>
        <color indexed="8"/>
        <rFont val="Calibri"/>
        <family val="2"/>
      </rPr>
      <t>This is Equitable Compensation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contribution to pastor salary.</t>
    </r>
  </si>
  <si>
    <t>1A</t>
  </si>
  <si>
    <t>1B</t>
  </si>
  <si>
    <t>1C</t>
  </si>
  <si>
    <t>1D</t>
  </si>
  <si>
    <t>1E</t>
  </si>
  <si>
    <t>1F</t>
  </si>
  <si>
    <t>1G</t>
  </si>
  <si>
    <t>2A</t>
  </si>
  <si>
    <t>2B</t>
  </si>
  <si>
    <t>2C</t>
  </si>
  <si>
    <t>2D</t>
  </si>
  <si>
    <t>2E</t>
  </si>
  <si>
    <t>2F</t>
  </si>
  <si>
    <t>2G</t>
  </si>
  <si>
    <t>2H</t>
  </si>
  <si>
    <t xml:space="preserve">TOTAL ACCOUNTABLE REIMBURSEMENTS - Add lines 2A-2G </t>
  </si>
  <si>
    <r>
      <rPr>
        <b/>
        <sz val="11"/>
        <color indexed="8"/>
        <rFont val="Calibri"/>
        <family val="2"/>
      </rPr>
      <t>Accountable Reimbursements</t>
    </r>
    <r>
      <rPr>
        <sz val="11"/>
        <color indexed="8"/>
        <rFont val="Calibri"/>
        <family val="2"/>
      </rPr>
      <t xml:space="preserve">  (from </t>
    </r>
    <r>
      <rPr>
        <b/>
        <sz val="11"/>
        <color indexed="8"/>
        <rFont val="Calibri"/>
        <family val="2"/>
      </rPr>
      <t>worksheet 2</t>
    </r>
    <r>
      <rPr>
        <sz val="11"/>
        <color indexed="8"/>
        <rFont val="Calibri"/>
        <family val="2"/>
      </rPr>
      <t xml:space="preserve">, line 2H) </t>
    </r>
  </si>
  <si>
    <r>
      <t xml:space="preserve">Conference Health Insurance Paid by Local Church 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(enter X on appropriate line)</t>
    </r>
  </si>
  <si>
    <r>
      <t>* By our signature we acknowledge that we have read the Arrearage Policy of the NM Annual Conference.  This can be found in the conference journal or with the compensation form instructions</t>
    </r>
    <r>
      <rPr>
        <b/>
        <sz val="11"/>
        <color theme="1"/>
        <rFont val="Calibri"/>
        <family val="2"/>
        <scheme val="minor"/>
      </rPr>
      <t xml:space="preserve"> (specifically on page 9 paragraph 6). </t>
    </r>
  </si>
  <si>
    <t>8a</t>
  </si>
  <si>
    <t>9a</t>
  </si>
  <si>
    <t>3a</t>
  </si>
  <si>
    <t>Moving Expenses</t>
  </si>
  <si>
    <t>TOTAL CASH ALLOWANCES - Add lines 1A-1G</t>
  </si>
  <si>
    <t>1H</t>
  </si>
  <si>
    <r>
      <rPr>
        <b/>
        <sz val="11"/>
        <color indexed="8"/>
        <rFont val="Calibri"/>
        <family val="2"/>
      </rPr>
      <t xml:space="preserve">Cash Allowances </t>
    </r>
    <r>
      <rPr>
        <sz val="11"/>
        <color theme="1"/>
        <rFont val="Calibri"/>
        <family val="2"/>
        <scheme val="minor"/>
      </rPr>
      <t xml:space="preserve">(from </t>
    </r>
    <r>
      <rPr>
        <b/>
        <sz val="11"/>
        <color theme="1"/>
        <rFont val="Calibri"/>
        <family val="2"/>
        <scheme val="minor"/>
      </rPr>
      <t>worksheet 1</t>
    </r>
    <r>
      <rPr>
        <sz val="11"/>
        <color theme="1"/>
        <rFont val="Calibri"/>
        <family val="2"/>
        <scheme val="minor"/>
      </rPr>
      <t>, line 1H excluding moving expenses</t>
    </r>
    <r>
      <rPr>
        <b/>
        <sz val="11"/>
        <color indexed="8"/>
        <rFont val="Calibri"/>
        <family val="2"/>
      </rPr>
      <t>)</t>
    </r>
    <r>
      <rPr>
        <sz val="11"/>
        <color indexed="8"/>
        <rFont val="Calibri"/>
        <family val="2"/>
      </rPr>
      <t xml:space="preserve"> 
</t>
    </r>
    <r>
      <rPr>
        <b/>
        <i/>
        <sz val="11"/>
        <color rgb="FFFF0000"/>
        <rFont val="Calibri"/>
        <family val="2"/>
      </rPr>
      <t xml:space="preserve">Reminder this is taxable income. </t>
    </r>
  </si>
  <si>
    <r>
      <t>Pension Costs (Clergy Retirement Security Plan CRSP DB + D</t>
    </r>
    <r>
      <rPr>
        <b/>
        <sz val="11"/>
        <color rgb="FF000000"/>
        <rFont val="Calibri"/>
        <family val="2"/>
      </rPr>
      <t>C)  for moving expenses</t>
    </r>
    <r>
      <rPr>
        <b/>
        <i/>
        <sz val="11"/>
        <color rgb="FF000000"/>
        <rFont val="Calibri"/>
        <family val="2"/>
      </rPr>
      <t xml:space="preserve">  </t>
    </r>
    <r>
      <rPr>
        <i/>
        <sz val="11"/>
        <color indexed="8"/>
        <rFont val="Calibri"/>
        <family val="2"/>
      </rPr>
      <t xml:space="preserve">                                        </t>
    </r>
    <r>
      <rPr>
        <i/>
        <sz val="9"/>
        <color indexed="8"/>
        <rFont val="Calibri"/>
        <family val="2"/>
      </rPr>
      <t xml:space="preserve"> (moving expenses from worksheet 1, line 1G)</t>
    </r>
  </si>
  <si>
    <t xml:space="preserve"> </t>
  </si>
  <si>
    <r>
      <rPr>
        <b/>
        <sz val="11"/>
        <rFont val="Calibri"/>
        <family val="2"/>
      </rPr>
      <t xml:space="preserve">Moving Expenses </t>
    </r>
    <r>
      <rPr>
        <sz val="11"/>
        <rFont val="Calibri"/>
        <family val="2"/>
        <scheme val="minor"/>
      </rPr>
      <t xml:space="preserve">(from </t>
    </r>
    <r>
      <rPr>
        <b/>
        <sz val="11"/>
        <rFont val="Calibri"/>
        <family val="2"/>
        <scheme val="minor"/>
      </rPr>
      <t>worksheet 1</t>
    </r>
    <r>
      <rPr>
        <sz val="11"/>
        <rFont val="Calibri"/>
        <family val="2"/>
        <scheme val="minor"/>
      </rPr>
      <t>, line 1G</t>
    </r>
    <r>
      <rPr>
        <b/>
        <sz val="11"/>
        <rFont val="Calibri"/>
        <family val="2"/>
      </rPr>
      <t>)</t>
    </r>
    <r>
      <rPr>
        <sz val="11"/>
        <rFont val="Calibri"/>
        <family val="2"/>
      </rPr>
      <t xml:space="preserve"> 
</t>
    </r>
    <r>
      <rPr>
        <b/>
        <i/>
        <sz val="11"/>
        <rFont val="Calibri"/>
        <family val="2"/>
      </rPr>
      <t xml:space="preserve">Reminder this is taxable income. </t>
    </r>
  </si>
  <si>
    <r>
      <rPr>
        <b/>
        <sz val="11"/>
        <rFont val="Calibri"/>
        <family val="2"/>
      </rPr>
      <t>Comprehensive Protection Plan (CPP)</t>
    </r>
    <r>
      <rPr>
        <b/>
        <sz val="11"/>
        <rFont val="Calibri"/>
        <family val="2"/>
        <scheme val="minor"/>
      </rPr>
      <t xml:space="preserve">  for moving expenses</t>
    </r>
    <r>
      <rPr>
        <sz val="11"/>
        <rFont val="Calibri"/>
        <family val="2"/>
        <scheme val="minor"/>
      </rPr>
      <t xml:space="preserve">                                                                                        </t>
    </r>
    <r>
      <rPr>
        <sz val="9"/>
        <rFont val="Calibri"/>
        <family val="2"/>
        <scheme val="minor"/>
      </rPr>
      <t xml:space="preserve"> </t>
    </r>
    <r>
      <rPr>
        <i/>
        <sz val="9"/>
        <rFont val="Calibri"/>
        <family val="2"/>
        <scheme val="minor"/>
      </rPr>
      <t xml:space="preserve"> (moving expenses from </t>
    </r>
    <r>
      <rPr>
        <b/>
        <i/>
        <sz val="9"/>
        <rFont val="Calibri"/>
        <family val="2"/>
        <scheme val="minor"/>
      </rPr>
      <t>worksheet 1</t>
    </r>
    <r>
      <rPr>
        <i/>
        <sz val="9"/>
        <rFont val="Calibri"/>
        <family val="2"/>
        <scheme val="minor"/>
      </rPr>
      <t>, line 1G)</t>
    </r>
  </si>
  <si>
    <t>Pastor only = $9540/year $795/month</t>
  </si>
  <si>
    <t>Pastor +1 = $18,132/year $1,511/month</t>
  </si>
  <si>
    <t>Pastor + family  = $24,804/year $2,067/month</t>
  </si>
  <si>
    <r>
      <t xml:space="preserve">HOUSING EXCLUSION - DO NOT ADD OR SUBTRACT                                                                 </t>
    </r>
    <r>
      <rPr>
        <b/>
        <sz val="11"/>
        <color rgb="FFFF0000"/>
        <rFont val="Calibri"/>
        <family val="2"/>
      </rPr>
      <t>Housing Exclusion Resolution MUST BE INCLUDED W/COMP FORM.</t>
    </r>
  </si>
  <si>
    <r>
      <t>Pension Costs (Clergy Retirement Security Plan CRSP DB + DC)</t>
    </r>
    <r>
      <rPr>
        <sz val="11"/>
        <color indexed="8"/>
        <rFont val="Calibri"/>
        <family val="2"/>
      </rPr>
      <t xml:space="preserve"> </t>
    </r>
    <r>
      <rPr>
        <i/>
        <sz val="11"/>
        <color indexed="8"/>
        <rFont val="Calibri"/>
        <family val="2"/>
      </rPr>
      <t xml:space="preserve">                                          </t>
    </r>
    <r>
      <rPr>
        <i/>
        <sz val="9"/>
        <color indexed="8"/>
        <rFont val="Calibri"/>
        <family val="2"/>
      </rPr>
      <t xml:space="preserve">           (fill in appropriate amount for all pastors serving at least 1/2 time)</t>
    </r>
  </si>
  <si>
    <r>
      <rPr>
        <b/>
        <sz val="11"/>
        <color indexed="8"/>
        <rFont val="Calibri"/>
        <family val="2"/>
      </rPr>
      <t>Comprehensive Protection Plan (CPP)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 xml:space="preserve"> (fill in appropriate amount for all pastors serving at least 3/4 time)</t>
    </r>
  </si>
  <si>
    <r>
      <t xml:space="preserve"> Appointment:     _________________       </t>
    </r>
    <r>
      <rPr>
        <b/>
        <sz val="11"/>
        <rFont val="Wingdings"/>
        <charset val="2"/>
      </rPr>
      <t xml:space="preserve"> </t>
    </r>
    <r>
      <rPr>
        <b/>
        <sz val="11"/>
        <rFont val="Calibri"/>
        <family val="2"/>
        <scheme val="minor"/>
      </rPr>
      <t xml:space="preserve">      </t>
    </r>
  </si>
  <si>
    <t>Retired Pastor/New Mexico Conference Local &lt; 50% / Supply Pastor Compensation Form  2025</t>
  </si>
  <si>
    <t>New Mexico Conference Pastor Compensation Form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</si>
</sst>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.00"/>
    <numFmt numFmtId="165" formatCode="[&lt;=9999999]###\-####;\(###\)\ ###\-####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</font>
    <font>
      <b/>
      <sz val="11"/>
      <color rgb="FF000000"/>
      <name val="Calibri"/>
      <family val="2"/>
    </font>
    <font>
      <i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Wingdings"/>
      <charset val="2"/>
    </font>
    <font>
      <b/>
      <i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 style="medium">
        <color auto="1"/>
      </left>
      <right/>
      <top style="double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258">
    <xf numFmtId="0" fontId="0" fillId="0" borderId="0" xfId="0"/>
    <xf numFmtId="4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7" fillId="2" borderId="0" xfId="0" applyFont="1" applyFill="1"/>
    <xf numFmtId="0" fontId="6" fillId="2" borderId="0" xfId="0" applyFont="1" applyFill="1" applyAlignment="1">
      <alignment wrapText="1"/>
    </xf>
    <xf numFmtId="4" fontId="6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9" fontId="0" fillId="2" borderId="0" xfId="0" applyNumberFormat="1" applyFill="1"/>
    <xf numFmtId="0" fontId="0" fillId="2" borderId="0" xfId="0" applyFill="1"/>
    <xf numFmtId="0" fontId="8" fillId="2" borderId="0" xfId="0" applyFont="1" applyFill="1" applyAlignment="1">
      <alignment horizontal="center" wrapText="1"/>
    </xf>
    <xf numFmtId="4" fontId="0" fillId="2" borderId="0" xfId="0" applyNumberFormat="1" applyFill="1" applyAlignment="1">
      <alignment wrapText="1"/>
    </xf>
    <xf numFmtId="0" fontId="0" fillId="2" borderId="1" xfId="0" applyFill="1" applyBorder="1" applyAlignment="1">
      <alignment horizontal="center"/>
    </xf>
    <xf numFmtId="0" fontId="11" fillId="0" borderId="0" xfId="0" applyFont="1"/>
    <xf numFmtId="0" fontId="0" fillId="2" borderId="3" xfId="0" applyFill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4" fillId="2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4" fontId="0" fillId="2" borderId="0" xfId="0" applyNumberFormat="1" applyFill="1"/>
    <xf numFmtId="0" fontId="4" fillId="2" borderId="0" xfId="0" applyFont="1" applyFill="1" applyAlignment="1">
      <alignment horizontal="center" vertical="center" wrapText="1"/>
    </xf>
    <xf numFmtId="14" fontId="0" fillId="2" borderId="7" xfId="0" applyNumberFormat="1" applyFill="1" applyBorder="1" applyProtection="1">
      <protection locked="0"/>
    </xf>
    <xf numFmtId="14" fontId="4" fillId="2" borderId="7" xfId="0" applyNumberFormat="1" applyFont="1" applyFill="1" applyBorder="1" applyAlignment="1">
      <alignment horizontal="center" vertical="center" wrapText="1"/>
    </xf>
    <xf numFmtId="164" fontId="0" fillId="2" borderId="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0" borderId="10" xfId="0" applyNumberFormat="1" applyBorder="1" applyAlignment="1">
      <alignment horizontal="right"/>
    </xf>
    <xf numFmtId="0" fontId="0" fillId="2" borderId="5" xfId="0" applyFill="1" applyBorder="1"/>
    <xf numFmtId="164" fontId="0" fillId="2" borderId="1" xfId="0" applyNumberFormat="1" applyFill="1" applyBorder="1" applyAlignment="1" applyProtection="1">
      <alignment horizontal="right" vertical="center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0" fontId="0" fillId="0" borderId="0" xfId="0" applyAlignment="1">
      <alignment vertical="top"/>
    </xf>
    <xf numFmtId="0" fontId="4" fillId="2" borderId="0" xfId="0" applyFont="1" applyFill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3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/>
    </xf>
    <xf numFmtId="4" fontId="0" fillId="2" borderId="28" xfId="0" applyNumberFormat="1" applyFill="1" applyBorder="1" applyAlignment="1" applyProtection="1">
      <alignment horizontal="right" vertical="center"/>
      <protection locked="0"/>
    </xf>
    <xf numFmtId="0" fontId="0" fillId="2" borderId="0" xfId="0" applyFill="1" applyAlignment="1">
      <alignment horizontal="left" wrapText="1"/>
    </xf>
    <xf numFmtId="0" fontId="4" fillId="2" borderId="35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164" fontId="0" fillId="2" borderId="24" xfId="0" applyNumberFormat="1" applyFill="1" applyBorder="1" applyAlignment="1" applyProtection="1">
      <alignment horizontal="right" vertical="center"/>
      <protection locked="0"/>
    </xf>
    <xf numFmtId="0" fontId="0" fillId="2" borderId="38" xfId="0" applyFill="1" applyBorder="1" applyAlignment="1">
      <alignment horizontal="center" vertical="center"/>
    </xf>
    <xf numFmtId="0" fontId="0" fillId="2" borderId="42" xfId="0" applyFill="1" applyBorder="1"/>
    <xf numFmtId="0" fontId="0" fillId="2" borderId="42" xfId="0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right" vertical="center"/>
    </xf>
    <xf numFmtId="0" fontId="0" fillId="2" borderId="44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164" fontId="4" fillId="3" borderId="38" xfId="0" applyNumberFormat="1" applyFont="1" applyFill="1" applyBorder="1" applyAlignment="1">
      <alignment horizontal="right" vertical="center"/>
    </xf>
    <xf numFmtId="164" fontId="0" fillId="3" borderId="3" xfId="0" applyNumberForma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wrapText="1"/>
    </xf>
    <xf numFmtId="0" fontId="0" fillId="2" borderId="32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left" vertical="top" wrapText="1"/>
    </xf>
    <xf numFmtId="0" fontId="4" fillId="2" borderId="5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wrapText="1"/>
    </xf>
    <xf numFmtId="0" fontId="9" fillId="2" borderId="0" xfId="0" applyFont="1" applyFill="1" applyAlignment="1">
      <alignment horizontal="left" wrapText="1"/>
    </xf>
    <xf numFmtId="164" fontId="0" fillId="2" borderId="42" xfId="0" applyNumberFormat="1" applyFill="1" applyBorder="1" applyAlignment="1">
      <alignment horizontal="right"/>
    </xf>
    <xf numFmtId="0" fontId="4" fillId="2" borderId="42" xfId="0" applyFont="1" applyFill="1" applyBorder="1" applyAlignment="1">
      <alignment wrapText="1"/>
    </xf>
    <xf numFmtId="0" fontId="0" fillId="2" borderId="42" xfId="0" applyFill="1" applyBorder="1" applyAlignment="1">
      <alignment wrapText="1"/>
    </xf>
    <xf numFmtId="0" fontId="0" fillId="2" borderId="54" xfId="0" applyFill="1" applyBorder="1" applyAlignment="1">
      <alignment vertical="center"/>
    </xf>
    <xf numFmtId="0" fontId="0" fillId="2" borderId="54" xfId="0" applyFill="1" applyBorder="1" applyAlignment="1">
      <alignment horizontal="center" vertical="center"/>
    </xf>
    <xf numFmtId="164" fontId="0" fillId="2" borderId="54" xfId="0" applyNumberFormat="1" applyFill="1" applyBorder="1" applyAlignment="1" applyProtection="1">
      <alignment horizontal="right" vertical="center"/>
      <protection locked="0"/>
    </xf>
    <xf numFmtId="0" fontId="4" fillId="2" borderId="58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left" vertical="top"/>
    </xf>
    <xf numFmtId="0" fontId="0" fillId="2" borderId="32" xfId="0" applyFill="1" applyBorder="1"/>
    <xf numFmtId="0" fontId="0" fillId="2" borderId="32" xfId="0" applyFill="1" applyBorder="1" applyAlignment="1">
      <alignment vertical="center"/>
    </xf>
    <xf numFmtId="0" fontId="0" fillId="2" borderId="37" xfId="0" applyFill="1" applyBorder="1"/>
    <xf numFmtId="0" fontId="0" fillId="2" borderId="62" xfId="0" applyFill="1" applyBorder="1" applyAlignment="1">
      <alignment horizontal="center"/>
    </xf>
    <xf numFmtId="164" fontId="0" fillId="3" borderId="63" xfId="0" applyNumberFormat="1" applyFill="1" applyBorder="1"/>
    <xf numFmtId="0" fontId="4" fillId="2" borderId="60" xfId="0" applyFont="1" applyFill="1" applyBorder="1" applyAlignment="1">
      <alignment vertical="top"/>
    </xf>
    <xf numFmtId="0" fontId="0" fillId="0" borderId="32" xfId="0" applyBorder="1"/>
    <xf numFmtId="0" fontId="0" fillId="2" borderId="32" xfId="0" applyFill="1" applyBorder="1" applyAlignment="1">
      <alignment horizontal="right" wrapText="1"/>
    </xf>
    <xf numFmtId="0" fontId="0" fillId="2" borderId="67" xfId="0" applyFill="1" applyBorder="1" applyAlignment="1">
      <alignment horizontal="center"/>
    </xf>
    <xf numFmtId="164" fontId="0" fillId="3" borderId="68" xfId="0" applyNumberFormat="1" applyFill="1" applyBorder="1" applyAlignment="1">
      <alignment horizontal="right"/>
    </xf>
    <xf numFmtId="0" fontId="0" fillId="2" borderId="1" xfId="0" applyFill="1" applyBorder="1"/>
    <xf numFmtId="0" fontId="0" fillId="2" borderId="7" xfId="0" applyFill="1" applyBorder="1"/>
    <xf numFmtId="14" fontId="0" fillId="2" borderId="6" xfId="0" applyNumberFormat="1" applyFill="1" applyBorder="1" applyAlignment="1" applyProtection="1">
      <alignment wrapText="1"/>
      <protection locked="0"/>
    </xf>
    <xf numFmtId="0" fontId="4" fillId="2" borderId="0" xfId="0" applyFont="1" applyFill="1" applyAlignment="1">
      <alignment horizontal="right" vertical="center" wrapText="1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64" fontId="2" fillId="2" borderId="53" xfId="0" applyNumberFormat="1" applyFont="1" applyFill="1" applyBorder="1" applyAlignment="1" applyProtection="1">
      <alignment horizontal="center" wrapText="1"/>
      <protection locked="0"/>
    </xf>
    <xf numFmtId="1" fontId="0" fillId="0" borderId="52" xfId="0" applyNumberFormat="1" applyBorder="1" applyAlignment="1">
      <alignment horizontal="center" vertical="center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>
      <alignment horizontal="center"/>
    </xf>
    <xf numFmtId="4" fontId="0" fillId="2" borderId="0" xfId="0" applyNumberFormat="1" applyFill="1" applyAlignment="1">
      <alignment horizontal="right" vertical="center"/>
    </xf>
    <xf numFmtId="0" fontId="10" fillId="2" borderId="16" xfId="0" applyFont="1" applyFill="1" applyBorder="1" applyAlignment="1">
      <alignment horizontal="center"/>
    </xf>
    <xf numFmtId="14" fontId="15" fillId="2" borderId="13" xfId="0" applyNumberFormat="1" applyFont="1" applyFill="1" applyBorder="1" applyAlignment="1" applyProtection="1">
      <alignment horizontal="left"/>
      <protection locked="0"/>
    </xf>
    <xf numFmtId="165" fontId="15" fillId="2" borderId="72" xfId="0" applyNumberFormat="1" applyFont="1" applyFill="1" applyBorder="1" applyAlignment="1" applyProtection="1">
      <alignment horizontal="left"/>
      <protection locked="0"/>
    </xf>
    <xf numFmtId="164" fontId="0" fillId="3" borderId="38" xfId="0" applyNumberFormat="1" applyFill="1" applyBorder="1" applyAlignment="1">
      <alignment horizontal="right"/>
    </xf>
    <xf numFmtId="0" fontId="15" fillId="2" borderId="0" xfId="0" applyFont="1" applyFill="1" applyAlignment="1">
      <alignment horizontal="right"/>
    </xf>
    <xf numFmtId="164" fontId="0" fillId="5" borderId="1" xfId="0" applyNumberFormat="1" applyFill="1" applyBorder="1" applyAlignment="1">
      <alignment horizontal="right" vertical="center"/>
    </xf>
    <xf numFmtId="0" fontId="11" fillId="5" borderId="0" xfId="0" applyFont="1" applyFill="1" applyAlignment="1">
      <alignment horizontal="right" wrapText="1"/>
    </xf>
    <xf numFmtId="164" fontId="0" fillId="5" borderId="0" xfId="0" applyNumberFormat="1" applyFill="1" applyAlignment="1">
      <alignment horizontal="center" wrapText="1"/>
    </xf>
    <xf numFmtId="0" fontId="0" fillId="5" borderId="0" xfId="0" applyFill="1" applyAlignment="1">
      <alignment horizontal="right" wrapText="1"/>
    </xf>
    <xf numFmtId="164" fontId="0" fillId="5" borderId="33" xfId="0" applyNumberFormat="1" applyFill="1" applyBorder="1" applyAlignment="1">
      <alignment horizontal="center" wrapText="1"/>
    </xf>
    <xf numFmtId="0" fontId="0" fillId="5" borderId="0" xfId="0" applyFill="1" applyAlignment="1">
      <alignment horizontal="right"/>
    </xf>
    <xf numFmtId="164" fontId="0" fillId="5" borderId="48" xfId="0" applyNumberFormat="1" applyFill="1" applyBorder="1" applyAlignment="1">
      <alignment horizontal="center" wrapText="1"/>
    </xf>
    <xf numFmtId="164" fontId="0" fillId="5" borderId="3" xfId="0" applyNumberFormat="1" applyFill="1" applyBorder="1" applyProtection="1">
      <protection locked="0"/>
    </xf>
    <xf numFmtId="0" fontId="2" fillId="5" borderId="5" xfId="0" applyFont="1" applyFill="1" applyBorder="1"/>
    <xf numFmtId="164" fontId="0" fillId="6" borderId="28" xfId="0" applyNumberFormat="1" applyFill="1" applyBorder="1" applyAlignment="1">
      <alignment horizontal="right" vertical="center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vertical="center" wrapText="1"/>
    </xf>
    <xf numFmtId="0" fontId="4" fillId="5" borderId="33" xfId="0" applyFont="1" applyFill="1" applyBorder="1" applyAlignment="1">
      <alignment vertical="center" wrapText="1"/>
    </xf>
    <xf numFmtId="0" fontId="0" fillId="5" borderId="13" xfId="0" applyFill="1" applyBorder="1" applyAlignment="1">
      <alignment horizontal="left" vertical="center"/>
    </xf>
    <xf numFmtId="0" fontId="0" fillId="5" borderId="13" xfId="0" applyFill="1" applyBorder="1" applyAlignment="1">
      <alignment vertical="center"/>
    </xf>
    <xf numFmtId="0" fontId="4" fillId="5" borderId="48" xfId="0" applyFont="1" applyFill="1" applyBorder="1" applyAlignment="1">
      <alignment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wrapText="1"/>
    </xf>
    <xf numFmtId="0" fontId="11" fillId="5" borderId="8" xfId="0" applyFont="1" applyFill="1" applyBorder="1" applyAlignment="1">
      <alignment wrapText="1"/>
    </xf>
    <xf numFmtId="0" fontId="11" fillId="5" borderId="36" xfId="0" applyFont="1" applyFill="1" applyBorder="1" applyAlignment="1">
      <alignment wrapText="1"/>
    </xf>
    <xf numFmtId="0" fontId="4" fillId="2" borderId="32" xfId="0" applyFont="1" applyFill="1" applyBorder="1" applyAlignment="1">
      <alignment horizontal="center" wrapText="1"/>
    </xf>
    <xf numFmtId="164" fontId="0" fillId="6" borderId="3" xfId="0" applyNumberFormat="1" applyFill="1" applyBorder="1" applyAlignment="1">
      <alignment horizontal="right" vertical="center" wrapText="1"/>
    </xf>
    <xf numFmtId="164" fontId="0" fillId="6" borderId="2" xfId="0" applyNumberFormat="1" applyFill="1" applyBorder="1" applyAlignment="1">
      <alignment horizontal="right" vertical="center" wrapText="1"/>
    </xf>
    <xf numFmtId="0" fontId="15" fillId="5" borderId="10" xfId="0" applyFont="1" applyFill="1" applyBorder="1" applyAlignment="1">
      <alignment wrapText="1"/>
    </xf>
    <xf numFmtId="0" fontId="15" fillId="5" borderId="19" xfId="0" applyFont="1" applyFill="1" applyBorder="1" applyAlignment="1">
      <alignment wrapText="1"/>
    </xf>
    <xf numFmtId="0" fontId="15" fillId="5" borderId="34" xfId="0" applyFont="1" applyFill="1" applyBorder="1" applyAlignment="1">
      <alignment wrapText="1"/>
    </xf>
    <xf numFmtId="0" fontId="0" fillId="5" borderId="0" xfId="0" applyFill="1" applyAlignment="1">
      <alignment horizontal="left" vertical="center" wrapText="1"/>
    </xf>
    <xf numFmtId="0" fontId="0" fillId="5" borderId="33" xfId="0" applyFill="1" applyBorder="1" applyAlignment="1">
      <alignment horizontal="left" vertical="center" wrapText="1"/>
    </xf>
    <xf numFmtId="0" fontId="4" fillId="5" borderId="45" xfId="0" applyFont="1" applyFill="1" applyBorder="1" applyAlignment="1">
      <alignment horizontal="left" wrapText="1"/>
    </xf>
    <xf numFmtId="0" fontId="4" fillId="5" borderId="42" xfId="0" applyFont="1" applyFill="1" applyBorder="1" applyAlignment="1">
      <alignment horizontal="left" wrapText="1"/>
    </xf>
    <xf numFmtId="0" fontId="4" fillId="5" borderId="46" xfId="0" applyFont="1" applyFill="1" applyBorder="1" applyAlignment="1">
      <alignment horizontal="left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5" fontId="0" fillId="6" borderId="44" xfId="1" applyNumberFormat="1" applyFont="1" applyFill="1" applyBorder="1" applyAlignment="1">
      <alignment horizontal="right" vertical="center"/>
    </xf>
    <xf numFmtId="5" fontId="0" fillId="6" borderId="9" xfId="1" applyNumberFormat="1" applyFont="1" applyFill="1" applyBorder="1" applyAlignment="1">
      <alignment horizontal="right" vertical="center"/>
    </xf>
    <xf numFmtId="5" fontId="0" fillId="6" borderId="2" xfId="1" applyNumberFormat="1" applyFont="1" applyFill="1" applyBorder="1" applyAlignment="1">
      <alignment horizontal="right" vertical="center"/>
    </xf>
    <xf numFmtId="0" fontId="10" fillId="2" borderId="69" xfId="0" applyFont="1" applyFill="1" applyBorder="1" applyAlignment="1">
      <alignment horizontal="right" wrapText="1"/>
    </xf>
    <xf numFmtId="0" fontId="10" fillId="2" borderId="16" xfId="0" applyFont="1" applyFill="1" applyBorder="1" applyAlignment="1">
      <alignment horizontal="right" wrapText="1"/>
    </xf>
    <xf numFmtId="0" fontId="8" fillId="2" borderId="7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74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wrapText="1"/>
    </xf>
    <xf numFmtId="0" fontId="0" fillId="2" borderId="26" xfId="0" applyFill="1" applyBorder="1" applyAlignment="1">
      <alignment wrapText="1"/>
    </xf>
    <xf numFmtId="0" fontId="0" fillId="2" borderId="27" xfId="0" applyFill="1" applyBorder="1" applyAlignment="1">
      <alignment wrapText="1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70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>
      <alignment horizontal="left" wrapText="1"/>
    </xf>
    <xf numFmtId="0" fontId="0" fillId="2" borderId="26" xfId="0" applyFill="1" applyBorder="1" applyAlignment="1">
      <alignment horizontal="left" wrapText="1"/>
    </xf>
    <xf numFmtId="0" fontId="0" fillId="2" borderId="27" xfId="0" applyFill="1" applyBorder="1" applyAlignment="1">
      <alignment horizontal="left" wrapText="1"/>
    </xf>
    <xf numFmtId="0" fontId="4" fillId="2" borderId="29" xfId="0" applyFont="1" applyFill="1" applyBorder="1" applyAlignment="1">
      <alignment horizontal="left" wrapText="1"/>
    </xf>
    <xf numFmtId="0" fontId="0" fillId="2" borderId="30" xfId="0" applyFill="1" applyBorder="1" applyAlignment="1">
      <alignment horizontal="left" wrapText="1"/>
    </xf>
    <xf numFmtId="0" fontId="0" fillId="2" borderId="31" xfId="0" applyFill="1" applyBorder="1" applyAlignment="1">
      <alignment horizontal="left" wrapText="1"/>
    </xf>
    <xf numFmtId="0" fontId="15" fillId="2" borderId="8" xfId="0" applyFont="1" applyFill="1" applyBorder="1" applyAlignment="1" applyProtection="1">
      <alignment horizontal="center"/>
      <protection locked="0"/>
    </xf>
    <xf numFmtId="0" fontId="15" fillId="2" borderId="13" xfId="0" applyFont="1" applyFill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2" borderId="35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12" fillId="2" borderId="71" xfId="0" applyFont="1" applyFill="1" applyBorder="1" applyAlignment="1">
      <alignment horizontal="right"/>
    </xf>
    <xf numFmtId="0" fontId="12" fillId="2" borderId="0" xfId="0" applyFont="1" applyFill="1" applyAlignment="1">
      <alignment horizontal="right"/>
    </xf>
    <xf numFmtId="0" fontId="1" fillId="2" borderId="5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36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4" fillId="2" borderId="39" xfId="0" applyFont="1" applyFill="1" applyBorder="1" applyAlignment="1">
      <alignment wrapText="1"/>
    </xf>
    <xf numFmtId="0" fontId="0" fillId="2" borderId="40" xfId="0" applyFill="1" applyBorder="1" applyAlignment="1">
      <alignment wrapText="1"/>
    </xf>
    <xf numFmtId="0" fontId="0" fillId="2" borderId="41" xfId="0" applyFill="1" applyBorder="1" applyAlignment="1">
      <alignment wrapText="1"/>
    </xf>
    <xf numFmtId="0" fontId="15" fillId="2" borderId="0" xfId="0" applyFont="1" applyFill="1" applyAlignment="1">
      <alignment horizontal="center"/>
    </xf>
    <xf numFmtId="0" fontId="15" fillId="2" borderId="20" xfId="0" applyFont="1" applyFill="1" applyBorder="1" applyAlignment="1">
      <alignment horizontal="center"/>
    </xf>
    <xf numFmtId="0" fontId="4" fillId="2" borderId="0" xfId="0" applyFont="1" applyFill="1" applyAlignment="1">
      <alignment horizontal="right" vertical="center" wrapText="1"/>
    </xf>
    <xf numFmtId="0" fontId="0" fillId="0" borderId="45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164" fontId="0" fillId="5" borderId="3" xfId="0" applyNumberFormat="1" applyFill="1" applyBorder="1" applyAlignment="1">
      <alignment horizontal="right" vertical="center" wrapText="1"/>
    </xf>
    <xf numFmtId="164" fontId="0" fillId="5" borderId="2" xfId="0" applyNumberFormat="1" applyFill="1" applyBorder="1" applyAlignment="1">
      <alignment horizontal="right" vertical="center" wrapText="1"/>
    </xf>
    <xf numFmtId="0" fontId="4" fillId="5" borderId="10" xfId="0" applyFont="1" applyFill="1" applyBorder="1" applyAlignment="1">
      <alignment wrapText="1"/>
    </xf>
    <xf numFmtId="0" fontId="4" fillId="5" borderId="19" xfId="0" applyFont="1" applyFill="1" applyBorder="1" applyAlignment="1">
      <alignment wrapText="1"/>
    </xf>
    <xf numFmtId="0" fontId="4" fillId="5" borderId="34" xfId="0" applyFont="1" applyFill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19" xfId="0" applyFont="1" applyFill="1" applyBorder="1" applyAlignment="1">
      <alignment vertical="center" wrapText="1"/>
    </xf>
    <xf numFmtId="0" fontId="2" fillId="5" borderId="34" xfId="0" applyFont="1" applyFill="1" applyBorder="1" applyAlignment="1">
      <alignment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36" xfId="0" applyFill="1" applyBorder="1" applyAlignment="1" applyProtection="1">
      <alignment wrapText="1"/>
      <protection locked="0"/>
    </xf>
    <xf numFmtId="164" fontId="4" fillId="3" borderId="24" xfId="0" applyNumberFormat="1" applyFont="1" applyFill="1" applyBorder="1" applyAlignment="1">
      <alignment horizontal="right" vertical="center"/>
    </xf>
    <xf numFmtId="164" fontId="4" fillId="3" borderId="28" xfId="0" applyNumberFormat="1" applyFont="1" applyFill="1" applyBorder="1" applyAlignment="1">
      <alignment horizontal="right" vertical="center"/>
    </xf>
    <xf numFmtId="0" fontId="0" fillId="2" borderId="5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2" borderId="36" xfId="0" applyFill="1" applyBorder="1" applyAlignment="1">
      <alignment horizontal="left" wrapText="1"/>
    </xf>
    <xf numFmtId="0" fontId="8" fillId="2" borderId="0" xfId="0" applyFont="1" applyFill="1" applyAlignment="1">
      <alignment horizontal="center" wrapText="1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36" xfId="0" applyFill="1" applyBorder="1" applyAlignment="1" applyProtection="1">
      <alignment horizontal="center" wrapText="1"/>
      <protection locked="0"/>
    </xf>
    <xf numFmtId="0" fontId="4" fillId="2" borderId="29" xfId="0" applyFont="1" applyFill="1" applyBorder="1" applyAlignment="1">
      <alignment wrapText="1"/>
    </xf>
    <xf numFmtId="0" fontId="4" fillId="2" borderId="30" xfId="0" applyFont="1" applyFill="1" applyBorder="1" applyAlignment="1">
      <alignment wrapText="1"/>
    </xf>
    <xf numFmtId="0" fontId="4" fillId="2" borderId="31" xfId="0" applyFont="1" applyFill="1" applyBorder="1" applyAlignment="1">
      <alignment wrapText="1"/>
    </xf>
    <xf numFmtId="0" fontId="0" fillId="2" borderId="0" xfId="0" applyFill="1" applyAlignment="1">
      <alignment horizontal="center" wrapText="1"/>
    </xf>
    <xf numFmtId="0" fontId="0" fillId="2" borderId="6" xfId="0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left" wrapText="1"/>
    </xf>
    <xf numFmtId="0" fontId="0" fillId="2" borderId="18" xfId="0" applyFill="1" applyBorder="1" applyAlignment="1">
      <alignment horizontal="left" wrapText="1"/>
    </xf>
    <xf numFmtId="0" fontId="0" fillId="2" borderId="57" xfId="0" applyFill="1" applyBorder="1" applyAlignment="1">
      <alignment horizontal="left" wrapText="1"/>
    </xf>
    <xf numFmtId="0" fontId="0" fillId="2" borderId="22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61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wrapText="1"/>
    </xf>
    <xf numFmtId="0" fontId="1" fillId="2" borderId="36" xfId="0" applyFont="1" applyFill="1" applyBorder="1" applyAlignment="1">
      <alignment wrapText="1"/>
    </xf>
    <xf numFmtId="0" fontId="4" fillId="2" borderId="64" xfId="0" applyFont="1" applyFill="1" applyBorder="1" applyAlignment="1">
      <alignment wrapText="1"/>
    </xf>
    <xf numFmtId="0" fontId="4" fillId="2" borderId="65" xfId="0" applyFont="1" applyFill="1" applyBorder="1" applyAlignment="1">
      <alignment wrapText="1"/>
    </xf>
    <xf numFmtId="0" fontId="4" fillId="2" borderId="66" xfId="0" applyFont="1" applyFill="1" applyBorder="1" applyAlignment="1">
      <alignment wrapText="1"/>
    </xf>
    <xf numFmtId="0" fontId="20" fillId="2" borderId="5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2" borderId="36" xfId="0" applyFont="1" applyFill="1" applyBorder="1" applyAlignment="1">
      <alignment horizontal="left" wrapText="1"/>
    </xf>
    <xf numFmtId="0" fontId="0" fillId="2" borderId="42" xfId="0" applyFill="1" applyBorder="1" applyAlignment="1">
      <alignment horizontal="center"/>
    </xf>
    <xf numFmtId="0" fontId="0" fillId="2" borderId="7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1" fillId="2" borderId="5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36" xfId="0" applyFont="1" applyFill="1" applyBorder="1" applyAlignment="1">
      <alignment vertical="center" wrapText="1"/>
    </xf>
    <xf numFmtId="0" fontId="9" fillId="2" borderId="56" xfId="0" applyFont="1" applyFill="1" applyBorder="1" applyAlignment="1">
      <alignment horizontal="center" wrapText="1"/>
    </xf>
    <xf numFmtId="0" fontId="9" fillId="2" borderId="42" xfId="0" applyFont="1" applyFill="1" applyBorder="1" applyAlignment="1">
      <alignment horizontal="center" wrapText="1"/>
    </xf>
    <xf numFmtId="0" fontId="9" fillId="2" borderId="46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2" borderId="36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0" fillId="2" borderId="57" xfId="0" applyFill="1" applyBorder="1" applyAlignment="1">
      <alignment wrapText="1"/>
    </xf>
    <xf numFmtId="49" fontId="2" fillId="2" borderId="53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vertical="center" wrapText="1"/>
    </xf>
    <xf numFmtId="0" fontId="4" fillId="5" borderId="29" xfId="0" applyFont="1" applyFill="1" applyBorder="1" applyAlignment="1">
      <alignment vertical="center" wrapText="1"/>
    </xf>
    <xf numFmtId="0" fontId="4" fillId="5" borderId="30" xfId="0" applyFont="1" applyFill="1" applyBorder="1" applyAlignment="1">
      <alignment vertical="center" wrapText="1"/>
    </xf>
    <xf numFmtId="0" fontId="4" fillId="5" borderId="31" xfId="0" applyFont="1" applyFill="1" applyBorder="1" applyAlignment="1">
      <alignment vertical="center" wrapText="1"/>
    </xf>
    <xf numFmtId="0" fontId="0" fillId="2" borderId="6" xfId="0" applyFill="1" applyBorder="1"/>
    <xf numFmtId="0" fontId="4" fillId="0" borderId="3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CC99FF"/>
      <color rgb="FF99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39"/>
  <sheetViews>
    <sheetView tabSelected="1" topLeftCell="A23" zoomScaleNormal="100" workbookViewId="0">
      <selection activeCell="C44" sqref="C44"/>
    </sheetView>
  </sheetViews>
  <sheetFormatPr defaultColWidth="8.85546875" defaultRowHeight="15" x14ac:dyDescent="0.25"/>
  <cols>
    <col min="1" max="1" width="13.42578125" customWidth="1"/>
    <col min="2" max="2" width="12.85546875" customWidth="1"/>
    <col min="3" max="3" width="12.42578125" style="1" customWidth="1"/>
    <col min="4" max="4" width="20.42578125" customWidth="1"/>
    <col min="5" max="5" width="12.42578125" customWidth="1"/>
    <col min="6" max="6" width="19.28515625" customWidth="1"/>
    <col min="7" max="7" width="23.5703125" customWidth="1"/>
    <col min="8" max="8" width="9.140625" hidden="1" customWidth="1"/>
    <col min="9" max="9" width="12.28515625" customWidth="1"/>
  </cols>
  <sheetData>
    <row r="1" spans="1:14" ht="18.600000000000001" customHeight="1" x14ac:dyDescent="0.3">
      <c r="A1" s="145" t="s">
        <v>0</v>
      </c>
      <c r="B1" s="146"/>
      <c r="C1" s="166"/>
      <c r="D1" s="166"/>
      <c r="E1" s="95" t="s">
        <v>1</v>
      </c>
      <c r="F1" s="156"/>
      <c r="G1" s="157"/>
    </row>
    <row r="2" spans="1:14" s="13" customFormat="1" ht="19.5" customHeight="1" x14ac:dyDescent="0.25">
      <c r="A2" s="170" t="s">
        <v>26</v>
      </c>
      <c r="B2" s="171"/>
      <c r="C2" s="171"/>
      <c r="D2" s="96"/>
      <c r="E2" s="179" t="s">
        <v>79</v>
      </c>
      <c r="F2" s="179"/>
      <c r="G2" s="180"/>
      <c r="H2" s="15"/>
    </row>
    <row r="3" spans="1:14" ht="15.75" x14ac:dyDescent="0.25">
      <c r="A3" s="170" t="s">
        <v>19</v>
      </c>
      <c r="B3" s="171"/>
      <c r="C3" s="171"/>
      <c r="D3" s="164"/>
      <c r="E3" s="165"/>
      <c r="F3" s="99" t="s">
        <v>15</v>
      </c>
      <c r="G3" s="97"/>
    </row>
    <row r="4" spans="1:14" ht="38.450000000000003" customHeight="1" thickBot="1" x14ac:dyDescent="0.3">
      <c r="A4" s="147" t="s">
        <v>80</v>
      </c>
      <c r="B4" s="148"/>
      <c r="C4" s="148"/>
      <c r="D4" s="149"/>
      <c r="E4" s="150"/>
      <c r="F4" s="151"/>
      <c r="G4" s="152"/>
    </row>
    <row r="5" spans="1:14" ht="10.15" customHeight="1" thickBot="1" x14ac:dyDescent="0.3">
      <c r="A5" s="50"/>
      <c r="B5" s="50"/>
      <c r="C5" s="50"/>
      <c r="D5" s="50"/>
      <c r="E5" s="51"/>
      <c r="F5" s="51"/>
      <c r="G5" s="51"/>
    </row>
    <row r="6" spans="1:14" ht="16.5" customHeight="1" thickTop="1" x14ac:dyDescent="0.25">
      <c r="A6" s="167" t="s">
        <v>12</v>
      </c>
      <c r="B6" s="93" t="str">
        <f>IF(OR(C6="Y",C6="N"),"OK","Y or N")</f>
        <v>Y or N</v>
      </c>
      <c r="C6" s="92"/>
      <c r="D6" s="158" t="s">
        <v>27</v>
      </c>
      <c r="E6" s="159"/>
      <c r="F6" s="159"/>
      <c r="G6" s="160"/>
    </row>
    <row r="7" spans="1:14" ht="19.5" customHeight="1" thickBot="1" x14ac:dyDescent="0.3">
      <c r="A7" s="168"/>
      <c r="B7" s="36" t="str">
        <f>IF(AND(C6="N",C7=0),"REVIEW","OK")</f>
        <v>OK</v>
      </c>
      <c r="C7" s="37"/>
      <c r="D7" s="161" t="s">
        <v>28</v>
      </c>
      <c r="E7" s="162"/>
      <c r="F7" s="162"/>
      <c r="G7" s="163"/>
    </row>
    <row r="8" spans="1:14" ht="9" customHeight="1" thickTop="1" thickBot="1" x14ac:dyDescent="0.3">
      <c r="A8" s="63"/>
      <c r="B8" s="59"/>
      <c r="C8" s="94"/>
      <c r="D8" s="64"/>
      <c r="E8" s="38"/>
      <c r="F8" s="38"/>
      <c r="G8" s="38"/>
    </row>
    <row r="9" spans="1:14" ht="20.45" customHeight="1" thickTop="1" x14ac:dyDescent="0.25">
      <c r="A9" s="138" t="s">
        <v>20</v>
      </c>
      <c r="B9" s="40">
        <v>1</v>
      </c>
      <c r="C9" s="41"/>
      <c r="D9" s="153" t="s">
        <v>11</v>
      </c>
      <c r="E9" s="154"/>
      <c r="F9" s="154"/>
      <c r="G9" s="155"/>
    </row>
    <row r="10" spans="1:14" ht="16.149999999999999" customHeight="1" x14ac:dyDescent="0.25">
      <c r="A10" s="169"/>
      <c r="B10" s="3">
        <v>2</v>
      </c>
      <c r="C10" s="28"/>
      <c r="D10" s="172" t="s">
        <v>42</v>
      </c>
      <c r="E10" s="173"/>
      <c r="F10" s="173"/>
      <c r="G10" s="174"/>
    </row>
    <row r="11" spans="1:14" ht="33.6" customHeight="1" x14ac:dyDescent="0.25">
      <c r="A11" s="169"/>
      <c r="B11" s="3">
        <v>3</v>
      </c>
      <c r="C11" s="49">
        <f>C51-C50</f>
        <v>0</v>
      </c>
      <c r="D11" s="175" t="s">
        <v>68</v>
      </c>
      <c r="E11" s="173"/>
      <c r="F11" s="173"/>
      <c r="G11" s="174"/>
      <c r="N11" s="30"/>
    </row>
    <row r="12" spans="1:14" ht="33.6" customHeight="1" x14ac:dyDescent="0.25">
      <c r="A12" s="169"/>
      <c r="B12" s="3" t="s">
        <v>64</v>
      </c>
      <c r="C12" s="100">
        <f>C50</f>
        <v>0</v>
      </c>
      <c r="D12" s="124" t="s">
        <v>71</v>
      </c>
      <c r="E12" s="125"/>
      <c r="F12" s="125"/>
      <c r="G12" s="126"/>
      <c r="N12" s="30"/>
    </row>
    <row r="13" spans="1:14" ht="19.5" customHeight="1" thickBot="1" x14ac:dyDescent="0.3">
      <c r="A13" s="139"/>
      <c r="B13" s="42">
        <v>4</v>
      </c>
      <c r="C13" s="98">
        <f>C12+C11+C10+C9</f>
        <v>0</v>
      </c>
      <c r="D13" s="176" t="s">
        <v>8</v>
      </c>
      <c r="E13" s="177"/>
      <c r="F13" s="177"/>
      <c r="G13" s="178"/>
    </row>
    <row r="14" spans="1:14" ht="7.15" customHeight="1" thickTop="1" thickBot="1" x14ac:dyDescent="0.3">
      <c r="A14" s="43"/>
      <c r="B14" s="44"/>
      <c r="C14" s="65"/>
      <c r="D14" s="66"/>
      <c r="E14" s="67"/>
      <c r="F14" s="67"/>
      <c r="G14" s="67"/>
    </row>
    <row r="15" spans="1:14" ht="25.9" customHeight="1" thickTop="1" thickBot="1" x14ac:dyDescent="0.3">
      <c r="A15" s="138" t="s">
        <v>23</v>
      </c>
      <c r="B15" s="46">
        <v>5</v>
      </c>
      <c r="C15" s="45">
        <f>C62</f>
        <v>0</v>
      </c>
      <c r="D15" s="121" t="s">
        <v>59</v>
      </c>
      <c r="E15" s="122"/>
      <c r="F15" s="122"/>
      <c r="G15" s="123"/>
    </row>
    <row r="16" spans="1:14" ht="24.6" customHeight="1" thickTop="1" thickBot="1" x14ac:dyDescent="0.3">
      <c r="A16" s="139"/>
      <c r="B16" s="47">
        <v>6</v>
      </c>
      <c r="C16" s="48">
        <f>SUM(C13:C15)</f>
        <v>0</v>
      </c>
      <c r="D16" s="118" t="s">
        <v>22</v>
      </c>
      <c r="E16" s="119"/>
      <c r="F16" s="119"/>
      <c r="G16" s="120"/>
    </row>
    <row r="17" spans="1:7" ht="8.4499999999999993" customHeight="1" thickTop="1" thickBot="1" x14ac:dyDescent="0.3">
      <c r="A17" s="31"/>
      <c r="B17" s="68"/>
      <c r="C17" s="18"/>
      <c r="D17" s="9"/>
      <c r="E17" s="9"/>
      <c r="F17" s="9"/>
      <c r="G17" s="9"/>
    </row>
    <row r="18" spans="1:7" ht="19.350000000000001" customHeight="1" thickTop="1" x14ac:dyDescent="0.25">
      <c r="A18" s="39"/>
      <c r="B18" s="140">
        <v>7</v>
      </c>
      <c r="C18" s="142"/>
      <c r="D18" s="135" t="s">
        <v>60</v>
      </c>
      <c r="E18" s="136"/>
      <c r="F18" s="136"/>
      <c r="G18" s="137"/>
    </row>
    <row r="19" spans="1:7" ht="24.6" customHeight="1" x14ac:dyDescent="0.25">
      <c r="A19" s="53"/>
      <c r="B19" s="141"/>
      <c r="C19" s="143"/>
      <c r="D19" s="110"/>
      <c r="E19" s="133" t="s">
        <v>73</v>
      </c>
      <c r="F19" s="133"/>
      <c r="G19" s="134"/>
    </row>
    <row r="20" spans="1:7" ht="16.350000000000001" customHeight="1" x14ac:dyDescent="0.25">
      <c r="A20" s="53"/>
      <c r="B20" s="141"/>
      <c r="C20" s="143"/>
      <c r="D20" s="111"/>
      <c r="E20" s="112" t="s">
        <v>74</v>
      </c>
      <c r="F20" s="113"/>
      <c r="G20" s="114"/>
    </row>
    <row r="21" spans="1:7" ht="16.350000000000001" customHeight="1" x14ac:dyDescent="0.25">
      <c r="A21" s="53"/>
      <c r="B21" s="141"/>
      <c r="C21" s="144"/>
      <c r="D21" s="111"/>
      <c r="E21" s="115" t="s">
        <v>75</v>
      </c>
      <c r="F21" s="116"/>
      <c r="G21" s="117"/>
    </row>
    <row r="22" spans="1:7" ht="32.1" customHeight="1" x14ac:dyDescent="0.25">
      <c r="A22" s="127" t="s">
        <v>21</v>
      </c>
      <c r="B22" s="33">
        <v>8</v>
      </c>
      <c r="C22" s="128"/>
      <c r="D22" s="190" t="s">
        <v>78</v>
      </c>
      <c r="E22" s="191"/>
      <c r="F22" s="191"/>
      <c r="G22" s="192"/>
    </row>
    <row r="23" spans="1:7" ht="21.75" customHeight="1" x14ac:dyDescent="0.25">
      <c r="A23" s="127"/>
      <c r="B23" s="34"/>
      <c r="C23" s="129"/>
      <c r="D23" s="103" t="s">
        <v>9</v>
      </c>
      <c r="E23" s="102">
        <f>IF(((C13-C12)*1.25*0.03)&lt;=3975.54,(C13-C12)*1.25*0.03,3975.54)</f>
        <v>0</v>
      </c>
      <c r="F23" s="103" t="s">
        <v>10</v>
      </c>
      <c r="G23" s="104">
        <f>IF(((C13+C7-C12)*0.03)&lt;=3975.54,(C13+C7-C12)*0.03,3975.54)</f>
        <v>0</v>
      </c>
    </row>
    <row r="24" spans="1:7" ht="32.1" customHeight="1" x14ac:dyDescent="0.25">
      <c r="A24" s="127"/>
      <c r="B24" s="33" t="s">
        <v>62</v>
      </c>
      <c r="C24" s="128"/>
      <c r="D24" s="130" t="s">
        <v>72</v>
      </c>
      <c r="E24" s="131"/>
      <c r="F24" s="131"/>
      <c r="G24" s="132"/>
    </row>
    <row r="25" spans="1:7" ht="21.75" customHeight="1" x14ac:dyDescent="0.25">
      <c r="A25" s="127"/>
      <c r="B25" s="34"/>
      <c r="C25" s="129"/>
      <c r="D25" s="101" t="s">
        <v>9</v>
      </c>
      <c r="E25" s="102">
        <f>(C12)*1.25*0.03</f>
        <v>0</v>
      </c>
      <c r="F25" s="103" t="s">
        <v>10</v>
      </c>
      <c r="G25" s="104">
        <f>C12*0.03</f>
        <v>0</v>
      </c>
    </row>
    <row r="26" spans="1:7" ht="37.35" customHeight="1" x14ac:dyDescent="0.25">
      <c r="A26" s="54"/>
      <c r="B26" s="35">
        <v>9</v>
      </c>
      <c r="C26" s="188"/>
      <c r="D26" s="193" t="s">
        <v>77</v>
      </c>
      <c r="E26" s="194"/>
      <c r="F26" s="194"/>
      <c r="G26" s="195"/>
    </row>
    <row r="27" spans="1:7" ht="16.5" customHeight="1" x14ac:dyDescent="0.25">
      <c r="A27" s="55"/>
      <c r="B27" s="32"/>
      <c r="C27" s="189"/>
      <c r="D27" s="105" t="s">
        <v>9</v>
      </c>
      <c r="E27" s="102">
        <f>SUM(C13-C12)*1.25*0.12</f>
        <v>0</v>
      </c>
      <c r="F27" s="105" t="s">
        <v>10</v>
      </c>
      <c r="G27" s="106">
        <f>(C13+C7-C12)*0.12</f>
        <v>0</v>
      </c>
    </row>
    <row r="28" spans="1:7" ht="37.35" customHeight="1" x14ac:dyDescent="0.25">
      <c r="A28" s="54"/>
      <c r="B28" s="35" t="s">
        <v>63</v>
      </c>
      <c r="C28" s="128"/>
      <c r="D28" s="193" t="s">
        <v>69</v>
      </c>
      <c r="E28" s="194"/>
      <c r="F28" s="194"/>
      <c r="G28" s="195"/>
    </row>
    <row r="29" spans="1:7" ht="16.5" customHeight="1" x14ac:dyDescent="0.25">
      <c r="A29" s="55"/>
      <c r="B29" s="32"/>
      <c r="C29" s="129"/>
      <c r="D29" s="105" t="s">
        <v>9</v>
      </c>
      <c r="E29" s="102">
        <f>C12*1.25*0.12</f>
        <v>0</v>
      </c>
      <c r="F29" s="105" t="s">
        <v>10</v>
      </c>
      <c r="G29" s="106">
        <f>C12*0.12</f>
        <v>0</v>
      </c>
    </row>
    <row r="30" spans="1:7" ht="32.25" customHeight="1" thickBot="1" x14ac:dyDescent="0.3">
      <c r="A30" s="56"/>
      <c r="B30" s="57">
        <v>10</v>
      </c>
      <c r="C30" s="109"/>
      <c r="D30" s="248"/>
      <c r="E30" s="249"/>
      <c r="F30" s="249"/>
      <c r="G30" s="250"/>
    </row>
    <row r="31" spans="1:7" ht="10.15" customHeight="1" thickTop="1" thickBot="1" x14ac:dyDescent="0.3">
      <c r="A31" s="59"/>
      <c r="B31" s="69"/>
      <c r="C31" s="70"/>
      <c r="D31" s="31"/>
      <c r="E31" s="31"/>
      <c r="F31" s="31"/>
      <c r="G31" s="52"/>
    </row>
    <row r="32" spans="1:7" ht="44.25" customHeight="1" thickTop="1" x14ac:dyDescent="0.25">
      <c r="A32" s="252" t="s">
        <v>13</v>
      </c>
      <c r="B32" s="254">
        <v>11</v>
      </c>
      <c r="C32" s="199">
        <f>SUM(C16+C7)</f>
        <v>0</v>
      </c>
      <c r="D32" s="182" t="s">
        <v>25</v>
      </c>
      <c r="E32" s="183"/>
      <c r="F32" s="183"/>
      <c r="G32" s="184"/>
    </row>
    <row r="33" spans="1:7" ht="14.1" customHeight="1" thickBot="1" x14ac:dyDescent="0.3">
      <c r="A33" s="253"/>
      <c r="B33" s="255"/>
      <c r="C33" s="200"/>
      <c r="D33" s="185"/>
      <c r="E33" s="186"/>
      <c r="F33" s="186"/>
      <c r="G33" s="187"/>
    </row>
    <row r="34" spans="1:7" ht="7.15" customHeight="1" thickTop="1" thickBot="1" x14ac:dyDescent="0.3">
      <c r="A34" s="58"/>
      <c r="B34" s="59"/>
      <c r="C34" s="60"/>
      <c r="D34" s="61"/>
      <c r="E34" s="61"/>
      <c r="F34" s="61"/>
      <c r="G34" s="61"/>
    </row>
    <row r="35" spans="1:7" ht="57.6" customHeight="1" thickTop="1" thickBot="1" x14ac:dyDescent="0.3">
      <c r="A35" s="62" t="s">
        <v>24</v>
      </c>
      <c r="B35" s="91">
        <v>12</v>
      </c>
      <c r="C35" s="90" t="s">
        <v>70</v>
      </c>
      <c r="D35" s="245" t="s">
        <v>76</v>
      </c>
      <c r="E35" s="246"/>
      <c r="F35" s="246"/>
      <c r="G35" s="247"/>
    </row>
    <row r="36" spans="1:7" ht="9" customHeight="1" thickTop="1" x14ac:dyDescent="0.25">
      <c r="A36" s="9"/>
      <c r="B36" s="9"/>
      <c r="C36" s="18"/>
      <c r="D36" s="9"/>
      <c r="E36" s="9"/>
      <c r="F36" s="9"/>
      <c r="G36" s="9"/>
    </row>
    <row r="37" spans="1:7" ht="19.5" thickBot="1" x14ac:dyDescent="0.35">
      <c r="A37" s="256" t="s">
        <v>0</v>
      </c>
      <c r="B37" s="257"/>
      <c r="C37" s="251"/>
      <c r="D37" s="251"/>
      <c r="E37" s="4" t="s">
        <v>1</v>
      </c>
      <c r="F37" s="251"/>
      <c r="G37" s="251"/>
    </row>
    <row r="38" spans="1:7" ht="11.1" customHeight="1" x14ac:dyDescent="0.25">
      <c r="A38" s="5"/>
      <c r="B38" s="5"/>
      <c r="C38" s="6"/>
      <c r="D38" s="7"/>
      <c r="E38" s="8"/>
      <c r="F38" s="9"/>
      <c r="G38" s="9"/>
    </row>
    <row r="39" spans="1:7" ht="24" customHeight="1" x14ac:dyDescent="0.35">
      <c r="A39" s="204" t="s">
        <v>81</v>
      </c>
      <c r="B39" s="204"/>
      <c r="C39" s="204"/>
      <c r="D39" s="204"/>
      <c r="E39" s="204"/>
      <c r="F39" s="204"/>
      <c r="G39" s="204"/>
    </row>
    <row r="40" spans="1:7" ht="19.350000000000001" customHeight="1" x14ac:dyDescent="0.35">
      <c r="A40" s="204" t="s">
        <v>2</v>
      </c>
      <c r="B40" s="204"/>
      <c r="C40" s="204"/>
      <c r="D40" s="204"/>
      <c r="E40" s="204"/>
      <c r="F40" s="204"/>
      <c r="G40" s="204"/>
    </row>
    <row r="41" spans="1:7" ht="15" customHeight="1" thickBot="1" x14ac:dyDescent="0.4">
      <c r="A41" s="10"/>
      <c r="B41" s="7"/>
      <c r="C41" s="11"/>
      <c r="D41" s="7"/>
      <c r="E41" s="7"/>
      <c r="F41" s="7"/>
      <c r="G41" s="7"/>
    </row>
    <row r="42" spans="1:7" ht="21.6" customHeight="1" thickTop="1" x14ac:dyDescent="0.25">
      <c r="A42" s="236" t="s">
        <v>16</v>
      </c>
      <c r="B42" s="237"/>
      <c r="C42" s="237"/>
      <c r="D42" s="237"/>
      <c r="E42" s="237"/>
      <c r="F42" s="237"/>
      <c r="G42" s="238"/>
    </row>
    <row r="43" spans="1:7" ht="38.1" customHeight="1" thickBot="1" x14ac:dyDescent="0.3">
      <c r="A43" s="71"/>
      <c r="B43" s="211" t="s">
        <v>33</v>
      </c>
      <c r="C43" s="211"/>
      <c r="D43" s="211"/>
      <c r="E43" s="211"/>
      <c r="F43" s="211"/>
      <c r="G43" s="72"/>
    </row>
    <row r="44" spans="1:7" ht="29.25" customHeight="1" x14ac:dyDescent="0.25">
      <c r="A44" s="73" t="s">
        <v>3</v>
      </c>
      <c r="B44" s="12" t="s">
        <v>43</v>
      </c>
      <c r="C44" s="2"/>
      <c r="D44" s="242" t="s">
        <v>30</v>
      </c>
      <c r="E44" s="243"/>
      <c r="F44" s="243"/>
      <c r="G44" s="244"/>
    </row>
    <row r="45" spans="1:7" ht="15" customHeight="1" x14ac:dyDescent="0.25">
      <c r="A45" s="74"/>
      <c r="B45" s="12" t="s">
        <v>44</v>
      </c>
      <c r="C45" s="23"/>
      <c r="D45" s="172" t="s">
        <v>31</v>
      </c>
      <c r="E45" s="173"/>
      <c r="F45" s="173"/>
      <c r="G45" s="174"/>
    </row>
    <row r="46" spans="1:7" ht="15" customHeight="1" x14ac:dyDescent="0.25">
      <c r="A46" s="75"/>
      <c r="B46" s="12" t="s">
        <v>45</v>
      </c>
      <c r="C46" s="2"/>
      <c r="D46" s="239" t="s">
        <v>38</v>
      </c>
      <c r="E46" s="240"/>
      <c r="F46" s="240"/>
      <c r="G46" s="241"/>
    </row>
    <row r="47" spans="1:7" ht="33.75" customHeight="1" x14ac:dyDescent="0.25">
      <c r="A47" s="74"/>
      <c r="B47" s="12" t="s">
        <v>46</v>
      </c>
      <c r="C47" s="2"/>
      <c r="D47" s="233" t="s">
        <v>32</v>
      </c>
      <c r="E47" s="234"/>
      <c r="F47" s="234"/>
      <c r="G47" s="235"/>
    </row>
    <row r="48" spans="1:7" x14ac:dyDescent="0.25">
      <c r="A48" s="74"/>
      <c r="B48" s="12" t="s">
        <v>47</v>
      </c>
      <c r="C48" s="2"/>
      <c r="D48" s="27" t="s">
        <v>29</v>
      </c>
      <c r="E48" s="196"/>
      <c r="F48" s="197"/>
      <c r="G48" s="198"/>
    </row>
    <row r="49" spans="1:7" ht="15.75" customHeight="1" thickBot="1" x14ac:dyDescent="0.3">
      <c r="A49" s="74"/>
      <c r="B49" s="14" t="s">
        <v>48</v>
      </c>
      <c r="C49" s="22"/>
      <c r="D49" s="27" t="s">
        <v>29</v>
      </c>
      <c r="E49" s="216"/>
      <c r="F49" s="217"/>
      <c r="G49" s="218"/>
    </row>
    <row r="50" spans="1:7" ht="15.75" customHeight="1" thickBot="1" x14ac:dyDescent="0.3">
      <c r="A50" s="74"/>
      <c r="B50" s="14" t="s">
        <v>49</v>
      </c>
      <c r="C50" s="107"/>
      <c r="D50" s="108" t="s">
        <v>65</v>
      </c>
      <c r="E50" s="216"/>
      <c r="F50" s="217"/>
      <c r="G50" s="218"/>
    </row>
    <row r="51" spans="1:7" ht="33.75" customHeight="1" thickTop="1" thickBot="1" x14ac:dyDescent="0.3">
      <c r="A51" s="76"/>
      <c r="B51" s="77" t="s">
        <v>67</v>
      </c>
      <c r="C51" s="78">
        <f>SUM(C44:C50)</f>
        <v>0</v>
      </c>
      <c r="D51" s="224" t="s">
        <v>66</v>
      </c>
      <c r="E51" s="225"/>
      <c r="F51" s="225"/>
      <c r="G51" s="226"/>
    </row>
    <row r="52" spans="1:7" ht="12" customHeight="1" thickTop="1" thickBot="1" x14ac:dyDescent="0.3">
      <c r="A52" s="230"/>
      <c r="B52" s="230"/>
      <c r="C52" s="230"/>
      <c r="D52" s="230"/>
      <c r="E52" s="230"/>
      <c r="F52" s="230"/>
      <c r="G52" s="230"/>
    </row>
    <row r="53" spans="1:7" ht="20.45" customHeight="1" thickTop="1" x14ac:dyDescent="0.25">
      <c r="A53" s="236" t="s">
        <v>17</v>
      </c>
      <c r="B53" s="237"/>
      <c r="C53" s="237"/>
      <c r="D53" s="237"/>
      <c r="E53" s="237"/>
      <c r="F53" s="237"/>
      <c r="G53" s="238"/>
    </row>
    <row r="54" spans="1:7" ht="29.25" customHeight="1" thickBot="1" x14ac:dyDescent="0.3">
      <c r="A54" s="71"/>
      <c r="B54" s="211" t="s">
        <v>34</v>
      </c>
      <c r="C54" s="212"/>
      <c r="D54" s="212"/>
      <c r="E54" s="212"/>
      <c r="F54" s="212"/>
      <c r="G54" s="72"/>
    </row>
    <row r="55" spans="1:7" ht="43.5" customHeight="1" x14ac:dyDescent="0.25">
      <c r="A55" s="79" t="s">
        <v>3</v>
      </c>
      <c r="B55" s="88" t="s">
        <v>50</v>
      </c>
      <c r="C55" s="24">
        <v>0</v>
      </c>
      <c r="D55" s="213" t="s">
        <v>35</v>
      </c>
      <c r="E55" s="214"/>
      <c r="F55" s="214"/>
      <c r="G55" s="215"/>
    </row>
    <row r="56" spans="1:7" ht="30" customHeight="1" x14ac:dyDescent="0.25">
      <c r="A56" s="80"/>
      <c r="B56" s="12" t="s">
        <v>51</v>
      </c>
      <c r="C56" s="25">
        <v>0</v>
      </c>
      <c r="D56" s="227" t="s">
        <v>36</v>
      </c>
      <c r="E56" s="228"/>
      <c r="F56" s="228"/>
      <c r="G56" s="229"/>
    </row>
    <row r="57" spans="1:7" ht="28.5" customHeight="1" x14ac:dyDescent="0.25">
      <c r="A57" s="81"/>
      <c r="B57" s="89" t="s">
        <v>52</v>
      </c>
      <c r="C57" s="25">
        <v>0</v>
      </c>
      <c r="D57" s="201" t="s">
        <v>39</v>
      </c>
      <c r="E57" s="202"/>
      <c r="F57" s="202"/>
      <c r="G57" s="203"/>
    </row>
    <row r="58" spans="1:7" ht="15" customHeight="1" x14ac:dyDescent="0.25">
      <c r="A58" s="81"/>
      <c r="B58" s="89" t="s">
        <v>53</v>
      </c>
      <c r="C58" s="25"/>
      <c r="D58" s="175" t="s">
        <v>37</v>
      </c>
      <c r="E58" s="222"/>
      <c r="F58" s="222"/>
      <c r="G58" s="223"/>
    </row>
    <row r="59" spans="1:7" ht="15" customHeight="1" x14ac:dyDescent="0.25">
      <c r="A59" s="81"/>
      <c r="B59" s="89" t="s">
        <v>54</v>
      </c>
      <c r="C59" s="26"/>
      <c r="D59" s="175" t="s">
        <v>40</v>
      </c>
      <c r="E59" s="173"/>
      <c r="F59" s="173"/>
      <c r="G59" s="174"/>
    </row>
    <row r="60" spans="1:7" ht="15" customHeight="1" x14ac:dyDescent="0.25">
      <c r="A60" s="81"/>
      <c r="B60" s="12" t="s">
        <v>55</v>
      </c>
      <c r="C60" s="29"/>
      <c r="D60" s="84" t="s">
        <v>29</v>
      </c>
      <c r="E60" s="205" t="s">
        <v>70</v>
      </c>
      <c r="F60" s="205"/>
      <c r="G60" s="206"/>
    </row>
    <row r="61" spans="1:7" ht="16.5" customHeight="1" x14ac:dyDescent="0.25">
      <c r="A61" s="81"/>
      <c r="B61" s="12" t="s">
        <v>56</v>
      </c>
      <c r="C61" s="29"/>
      <c r="D61" s="84" t="s">
        <v>29</v>
      </c>
      <c r="E61" s="205"/>
      <c r="F61" s="205"/>
      <c r="G61" s="206"/>
    </row>
    <row r="62" spans="1:7" ht="30" customHeight="1" thickBot="1" x14ac:dyDescent="0.3">
      <c r="A62" s="76"/>
      <c r="B62" s="82" t="s">
        <v>57</v>
      </c>
      <c r="C62" s="83">
        <f>SUM(C55:C61)</f>
        <v>0</v>
      </c>
      <c r="D62" s="207" t="s">
        <v>58</v>
      </c>
      <c r="E62" s="208"/>
      <c r="F62" s="208"/>
      <c r="G62" s="209"/>
    </row>
    <row r="63" spans="1:7" ht="18" customHeight="1" thickTop="1" x14ac:dyDescent="0.25">
      <c r="A63" s="7"/>
      <c r="B63" s="7"/>
      <c r="C63" s="210"/>
      <c r="D63" s="210"/>
      <c r="E63" s="210"/>
      <c r="F63" s="210"/>
      <c r="G63" s="7"/>
    </row>
    <row r="64" spans="1:7" ht="18.75" customHeight="1" x14ac:dyDescent="0.25">
      <c r="A64" s="210" t="s">
        <v>41</v>
      </c>
      <c r="B64" s="210"/>
      <c r="C64" s="210"/>
      <c r="D64" s="210"/>
      <c r="E64" s="210"/>
      <c r="F64" s="210"/>
      <c r="G64" s="210"/>
    </row>
    <row r="65" spans="1:7" ht="28.5" customHeight="1" thickBot="1" x14ac:dyDescent="0.3">
      <c r="A65" s="181" t="s">
        <v>4</v>
      </c>
      <c r="B65" s="181"/>
      <c r="C65" s="232"/>
      <c r="D65" s="232"/>
      <c r="E65" s="9"/>
      <c r="F65" s="87" t="s">
        <v>5</v>
      </c>
      <c r="G65" s="86"/>
    </row>
    <row r="66" spans="1:7" ht="28.5" customHeight="1" thickBot="1" x14ac:dyDescent="0.3">
      <c r="A66" s="181" t="s">
        <v>6</v>
      </c>
      <c r="B66" s="181"/>
      <c r="C66" s="231"/>
      <c r="D66" s="231"/>
      <c r="E66" s="17" t="s">
        <v>14</v>
      </c>
      <c r="F66" s="87" t="s">
        <v>5</v>
      </c>
      <c r="G66" s="20"/>
    </row>
    <row r="67" spans="1:7" ht="30" customHeight="1" thickBot="1" x14ac:dyDescent="0.3">
      <c r="A67" s="181" t="s">
        <v>18</v>
      </c>
      <c r="B67" s="181"/>
      <c r="C67" s="231"/>
      <c r="D67" s="231"/>
      <c r="E67" s="17" t="s">
        <v>14</v>
      </c>
      <c r="F67" s="87" t="s">
        <v>5</v>
      </c>
      <c r="G67" s="20"/>
    </row>
    <row r="68" spans="1:7" ht="30" customHeight="1" thickBot="1" x14ac:dyDescent="0.3">
      <c r="A68" s="181" t="s">
        <v>7</v>
      </c>
      <c r="B68" s="181"/>
      <c r="C68" s="85"/>
      <c r="D68" s="85"/>
      <c r="E68" s="9"/>
      <c r="F68" s="87" t="s">
        <v>5</v>
      </c>
      <c r="G68" s="21"/>
    </row>
    <row r="69" spans="1:7" ht="25.5" customHeight="1" thickBot="1" x14ac:dyDescent="0.3">
      <c r="A69" s="19"/>
      <c r="B69" s="19"/>
      <c r="C69" s="85"/>
      <c r="D69" s="85"/>
      <c r="E69" s="9"/>
      <c r="F69" s="19"/>
      <c r="G69" s="16"/>
    </row>
    <row r="70" spans="1:7" ht="36.75" customHeight="1" thickBot="1" x14ac:dyDescent="0.3">
      <c r="A70" s="219" t="s">
        <v>61</v>
      </c>
      <c r="B70" s="220"/>
      <c r="C70" s="220"/>
      <c r="D70" s="220"/>
      <c r="E70" s="220"/>
      <c r="F70" s="220"/>
      <c r="G70" s="221"/>
    </row>
    <row r="71" spans="1:7" x14ac:dyDescent="0.25">
      <c r="C71"/>
    </row>
    <row r="72" spans="1:7" x14ac:dyDescent="0.25">
      <c r="C72"/>
    </row>
    <row r="73" spans="1:7" x14ac:dyDescent="0.25">
      <c r="C73"/>
    </row>
    <row r="74" spans="1:7" x14ac:dyDescent="0.25">
      <c r="C74"/>
    </row>
    <row r="75" spans="1:7" x14ac:dyDescent="0.25">
      <c r="C75"/>
    </row>
    <row r="76" spans="1:7" x14ac:dyDescent="0.25">
      <c r="C76"/>
    </row>
    <row r="77" spans="1:7" x14ac:dyDescent="0.25">
      <c r="C77"/>
    </row>
    <row r="78" spans="1:7" x14ac:dyDescent="0.25">
      <c r="C78"/>
    </row>
    <row r="79" spans="1:7" x14ac:dyDescent="0.25">
      <c r="C79"/>
    </row>
    <row r="80" spans="1:7" x14ac:dyDescent="0.25">
      <c r="C80"/>
    </row>
    <row r="81" spans="3:3" x14ac:dyDescent="0.25">
      <c r="C81"/>
    </row>
    <row r="82" spans="3:3" x14ac:dyDescent="0.25">
      <c r="C82"/>
    </row>
    <row r="83" spans="3:3" x14ac:dyDescent="0.25">
      <c r="C83"/>
    </row>
    <row r="84" spans="3:3" x14ac:dyDescent="0.25">
      <c r="C84"/>
    </row>
    <row r="85" spans="3:3" x14ac:dyDescent="0.25">
      <c r="C85"/>
    </row>
    <row r="86" spans="3:3" x14ac:dyDescent="0.25">
      <c r="C86"/>
    </row>
    <row r="87" spans="3:3" x14ac:dyDescent="0.25">
      <c r="C87"/>
    </row>
    <row r="88" spans="3:3" x14ac:dyDescent="0.25">
      <c r="C88"/>
    </row>
    <row r="89" spans="3:3" x14ac:dyDescent="0.25">
      <c r="C89"/>
    </row>
    <row r="90" spans="3:3" x14ac:dyDescent="0.25">
      <c r="C90"/>
    </row>
    <row r="91" spans="3:3" x14ac:dyDescent="0.25">
      <c r="C91"/>
    </row>
    <row r="92" spans="3:3" x14ac:dyDescent="0.25">
      <c r="C92"/>
    </row>
    <row r="93" spans="3:3" x14ac:dyDescent="0.25">
      <c r="C93"/>
    </row>
    <row r="94" spans="3:3" x14ac:dyDescent="0.25">
      <c r="C94"/>
    </row>
    <row r="95" spans="3:3" x14ac:dyDescent="0.25">
      <c r="C95"/>
    </row>
    <row r="96" spans="3:3" x14ac:dyDescent="0.25">
      <c r="C96"/>
    </row>
    <row r="97" spans="3:3" x14ac:dyDescent="0.25">
      <c r="C97"/>
    </row>
    <row r="98" spans="3:3" x14ac:dyDescent="0.25">
      <c r="C98"/>
    </row>
    <row r="99" spans="3:3" x14ac:dyDescent="0.25">
      <c r="C99"/>
    </row>
    <row r="100" spans="3:3" x14ac:dyDescent="0.25">
      <c r="C100"/>
    </row>
    <row r="101" spans="3:3" x14ac:dyDescent="0.25">
      <c r="C101"/>
    </row>
    <row r="102" spans="3:3" x14ac:dyDescent="0.25">
      <c r="C102"/>
    </row>
    <row r="103" spans="3:3" x14ac:dyDescent="0.25">
      <c r="C103"/>
    </row>
    <row r="104" spans="3:3" x14ac:dyDescent="0.25">
      <c r="C104"/>
    </row>
    <row r="105" spans="3:3" x14ac:dyDescent="0.25">
      <c r="C105"/>
    </row>
    <row r="106" spans="3:3" x14ac:dyDescent="0.25">
      <c r="C106"/>
    </row>
    <row r="107" spans="3:3" x14ac:dyDescent="0.25">
      <c r="C107"/>
    </row>
    <row r="108" spans="3:3" x14ac:dyDescent="0.25">
      <c r="C108"/>
    </row>
    <row r="109" spans="3:3" x14ac:dyDescent="0.25">
      <c r="C109"/>
    </row>
    <row r="110" spans="3:3" x14ac:dyDescent="0.25">
      <c r="C110"/>
    </row>
    <row r="111" spans="3:3" x14ac:dyDescent="0.25">
      <c r="C111"/>
    </row>
    <row r="112" spans="3:3" x14ac:dyDescent="0.25">
      <c r="C112"/>
    </row>
    <row r="113" spans="3:3" x14ac:dyDescent="0.25">
      <c r="C113"/>
    </row>
    <row r="114" spans="3:3" x14ac:dyDescent="0.25">
      <c r="C114"/>
    </row>
    <row r="115" spans="3:3" x14ac:dyDescent="0.25">
      <c r="C115"/>
    </row>
    <row r="116" spans="3:3" x14ac:dyDescent="0.25">
      <c r="C116"/>
    </row>
    <row r="117" spans="3:3" x14ac:dyDescent="0.25">
      <c r="C117"/>
    </row>
    <row r="118" spans="3:3" x14ac:dyDescent="0.25">
      <c r="C118"/>
    </row>
    <row r="119" spans="3:3" x14ac:dyDescent="0.25">
      <c r="C119"/>
    </row>
    <row r="120" spans="3:3" x14ac:dyDescent="0.25">
      <c r="C120"/>
    </row>
    <row r="121" spans="3:3" x14ac:dyDescent="0.25">
      <c r="C121"/>
    </row>
    <row r="122" spans="3:3" x14ac:dyDescent="0.25">
      <c r="C122"/>
    </row>
    <row r="123" spans="3:3" x14ac:dyDescent="0.25">
      <c r="C123"/>
    </row>
    <row r="124" spans="3:3" x14ac:dyDescent="0.25">
      <c r="C124"/>
    </row>
    <row r="125" spans="3:3" x14ac:dyDescent="0.25">
      <c r="C125"/>
    </row>
    <row r="126" spans="3:3" x14ac:dyDescent="0.25">
      <c r="C126"/>
    </row>
    <row r="127" spans="3:3" x14ac:dyDescent="0.25">
      <c r="C127"/>
    </row>
    <row r="128" spans="3:3" x14ac:dyDescent="0.25">
      <c r="C128"/>
    </row>
    <row r="129" spans="3:3" x14ac:dyDescent="0.25">
      <c r="C129"/>
    </row>
    <row r="130" spans="3:3" x14ac:dyDescent="0.25">
      <c r="C130"/>
    </row>
    <row r="131" spans="3:3" x14ac:dyDescent="0.25">
      <c r="C131"/>
    </row>
    <row r="132" spans="3:3" x14ac:dyDescent="0.25">
      <c r="C132"/>
    </row>
    <row r="133" spans="3:3" x14ac:dyDescent="0.25">
      <c r="C133"/>
    </row>
    <row r="134" spans="3:3" x14ac:dyDescent="0.25">
      <c r="C134"/>
    </row>
    <row r="135" spans="3:3" x14ac:dyDescent="0.25">
      <c r="C135"/>
    </row>
    <row r="136" spans="3:3" x14ac:dyDescent="0.25">
      <c r="C136"/>
    </row>
    <row r="137" spans="3:3" x14ac:dyDescent="0.25">
      <c r="C137"/>
    </row>
    <row r="138" spans="3:3" x14ac:dyDescent="0.25">
      <c r="C138"/>
    </row>
    <row r="139" spans="3:3" x14ac:dyDescent="0.25">
      <c r="C139"/>
    </row>
    <row r="140" spans="3:3" x14ac:dyDescent="0.25">
      <c r="C140"/>
    </row>
    <row r="141" spans="3:3" x14ac:dyDescent="0.25">
      <c r="C141"/>
    </row>
    <row r="142" spans="3:3" x14ac:dyDescent="0.25">
      <c r="C142"/>
    </row>
    <row r="143" spans="3:3" x14ac:dyDescent="0.25">
      <c r="C143"/>
    </row>
    <row r="144" spans="3:3" x14ac:dyDescent="0.25">
      <c r="C144"/>
    </row>
    <row r="145" spans="3:3" x14ac:dyDescent="0.25">
      <c r="C145"/>
    </row>
    <row r="146" spans="3:3" x14ac:dyDescent="0.25">
      <c r="C146"/>
    </row>
    <row r="147" spans="3:3" x14ac:dyDescent="0.25">
      <c r="C147"/>
    </row>
    <row r="148" spans="3:3" x14ac:dyDescent="0.25">
      <c r="C148"/>
    </row>
    <row r="149" spans="3:3" x14ac:dyDescent="0.25">
      <c r="C149"/>
    </row>
    <row r="150" spans="3:3" x14ac:dyDescent="0.25">
      <c r="C150"/>
    </row>
    <row r="151" spans="3:3" x14ac:dyDescent="0.25">
      <c r="C151"/>
    </row>
    <row r="152" spans="3:3" x14ac:dyDescent="0.25">
      <c r="C152"/>
    </row>
    <row r="153" spans="3:3" x14ac:dyDescent="0.25">
      <c r="C153"/>
    </row>
    <row r="154" spans="3:3" x14ac:dyDescent="0.25">
      <c r="C154"/>
    </row>
    <row r="155" spans="3:3" x14ac:dyDescent="0.25">
      <c r="C155"/>
    </row>
    <row r="156" spans="3:3" x14ac:dyDescent="0.25">
      <c r="C156"/>
    </row>
    <row r="157" spans="3:3" x14ac:dyDescent="0.25">
      <c r="C157"/>
    </row>
    <row r="158" spans="3:3" x14ac:dyDescent="0.25">
      <c r="C158"/>
    </row>
    <row r="159" spans="3:3" x14ac:dyDescent="0.25">
      <c r="C159"/>
    </row>
    <row r="160" spans="3:3" x14ac:dyDescent="0.25">
      <c r="C160"/>
    </row>
    <row r="161" spans="3:3" x14ac:dyDescent="0.25">
      <c r="C161"/>
    </row>
    <row r="162" spans="3:3" x14ac:dyDescent="0.25">
      <c r="C162"/>
    </row>
    <row r="163" spans="3:3" x14ac:dyDescent="0.25">
      <c r="C163"/>
    </row>
    <row r="164" spans="3:3" x14ac:dyDescent="0.25">
      <c r="C164"/>
    </row>
    <row r="165" spans="3:3" x14ac:dyDescent="0.25">
      <c r="C165"/>
    </row>
    <row r="166" spans="3:3" x14ac:dyDescent="0.25">
      <c r="C166"/>
    </row>
    <row r="167" spans="3:3" x14ac:dyDescent="0.25">
      <c r="C167"/>
    </row>
    <row r="168" spans="3:3" x14ac:dyDescent="0.25">
      <c r="C168"/>
    </row>
    <row r="169" spans="3:3" x14ac:dyDescent="0.25">
      <c r="C169"/>
    </row>
    <row r="170" spans="3:3" x14ac:dyDescent="0.25">
      <c r="C170"/>
    </row>
    <row r="171" spans="3:3" x14ac:dyDescent="0.25">
      <c r="C171"/>
    </row>
    <row r="172" spans="3:3" x14ac:dyDescent="0.25">
      <c r="C172"/>
    </row>
    <row r="173" spans="3:3" x14ac:dyDescent="0.25">
      <c r="C173"/>
    </row>
    <row r="174" spans="3:3" x14ac:dyDescent="0.25">
      <c r="C174"/>
    </row>
    <row r="175" spans="3:3" x14ac:dyDescent="0.25">
      <c r="C175"/>
    </row>
    <row r="176" spans="3:3" x14ac:dyDescent="0.25">
      <c r="C176"/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  <row r="183" spans="3:3" x14ac:dyDescent="0.25">
      <c r="C183"/>
    </row>
    <row r="184" spans="3:3" x14ac:dyDescent="0.25">
      <c r="C184"/>
    </row>
    <row r="185" spans="3:3" x14ac:dyDescent="0.25">
      <c r="C185"/>
    </row>
    <row r="186" spans="3:3" x14ac:dyDescent="0.25">
      <c r="C186"/>
    </row>
    <row r="187" spans="3:3" x14ac:dyDescent="0.25">
      <c r="C187"/>
    </row>
    <row r="188" spans="3:3" x14ac:dyDescent="0.25">
      <c r="C188"/>
    </row>
    <row r="189" spans="3:3" x14ac:dyDescent="0.25">
      <c r="C189"/>
    </row>
    <row r="190" spans="3:3" x14ac:dyDescent="0.25">
      <c r="C190"/>
    </row>
    <row r="191" spans="3:3" x14ac:dyDescent="0.25">
      <c r="C191"/>
    </row>
    <row r="192" spans="3:3" x14ac:dyDescent="0.25">
      <c r="C192"/>
    </row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  <row r="197" spans="3:3" x14ac:dyDescent="0.25">
      <c r="C197"/>
    </row>
    <row r="198" spans="3:3" x14ac:dyDescent="0.25">
      <c r="C198"/>
    </row>
    <row r="199" spans="3:3" x14ac:dyDescent="0.25">
      <c r="C199"/>
    </row>
    <row r="200" spans="3:3" x14ac:dyDescent="0.25">
      <c r="C200"/>
    </row>
    <row r="201" spans="3:3" x14ac:dyDescent="0.25">
      <c r="C201"/>
    </row>
    <row r="202" spans="3:3" x14ac:dyDescent="0.25">
      <c r="C202"/>
    </row>
    <row r="203" spans="3:3" x14ac:dyDescent="0.25">
      <c r="C203"/>
    </row>
    <row r="204" spans="3:3" x14ac:dyDescent="0.25">
      <c r="C204"/>
    </row>
    <row r="205" spans="3:3" x14ac:dyDescent="0.25">
      <c r="C205"/>
    </row>
    <row r="206" spans="3:3" x14ac:dyDescent="0.25">
      <c r="C206"/>
    </row>
    <row r="207" spans="3:3" x14ac:dyDescent="0.25">
      <c r="C207"/>
    </row>
    <row r="208" spans="3:3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</sheetData>
  <sheetProtection algorithmName="SHA-512" hashValue="PjaR0AVh1p3rEh6Qa+V3l7q4jvFTjua+LqTsemvWV45ONiDGespaSSZPQdwl3XjwRE11I3jMO55CxYd08um3Ww==" saltValue="Ep2PLsIDOl9MUp/R3IvRBg==" spinCount="100000" sheet="1" selectLockedCells="1"/>
  <mergeCells count="76">
    <mergeCell ref="C28:C29"/>
    <mergeCell ref="D28:G28"/>
    <mergeCell ref="D47:G47"/>
    <mergeCell ref="A53:G53"/>
    <mergeCell ref="D46:G46"/>
    <mergeCell ref="B43:F43"/>
    <mergeCell ref="D44:G44"/>
    <mergeCell ref="A39:G39"/>
    <mergeCell ref="D35:G35"/>
    <mergeCell ref="A42:G42"/>
    <mergeCell ref="D30:G30"/>
    <mergeCell ref="C37:D37"/>
    <mergeCell ref="F37:G37"/>
    <mergeCell ref="A32:A33"/>
    <mergeCell ref="B32:B33"/>
    <mergeCell ref="A37:B37"/>
    <mergeCell ref="B54:F54"/>
    <mergeCell ref="D55:G55"/>
    <mergeCell ref="E49:G49"/>
    <mergeCell ref="A70:G70"/>
    <mergeCell ref="D58:G58"/>
    <mergeCell ref="D51:G51"/>
    <mergeCell ref="D56:G56"/>
    <mergeCell ref="E50:G50"/>
    <mergeCell ref="A52:G52"/>
    <mergeCell ref="A65:B65"/>
    <mergeCell ref="A64:G64"/>
    <mergeCell ref="C66:D66"/>
    <mergeCell ref="A68:B68"/>
    <mergeCell ref="A67:B67"/>
    <mergeCell ref="C67:D67"/>
    <mergeCell ref="C65:D65"/>
    <mergeCell ref="A66:B66"/>
    <mergeCell ref="D32:G33"/>
    <mergeCell ref="C26:C27"/>
    <mergeCell ref="C22:C23"/>
    <mergeCell ref="D22:G22"/>
    <mergeCell ref="D26:G26"/>
    <mergeCell ref="E48:G48"/>
    <mergeCell ref="C32:C33"/>
    <mergeCell ref="D57:G57"/>
    <mergeCell ref="D59:G59"/>
    <mergeCell ref="A40:G40"/>
    <mergeCell ref="E60:G60"/>
    <mergeCell ref="E61:G61"/>
    <mergeCell ref="D62:G62"/>
    <mergeCell ref="C63:F63"/>
    <mergeCell ref="D45:G45"/>
    <mergeCell ref="A1:B1"/>
    <mergeCell ref="A4:G4"/>
    <mergeCell ref="D9:G9"/>
    <mergeCell ref="F1:G1"/>
    <mergeCell ref="D6:G6"/>
    <mergeCell ref="D7:G7"/>
    <mergeCell ref="D3:E3"/>
    <mergeCell ref="C1:D1"/>
    <mergeCell ref="A6:A7"/>
    <mergeCell ref="A9:A13"/>
    <mergeCell ref="A2:C2"/>
    <mergeCell ref="A3:C3"/>
    <mergeCell ref="D10:G10"/>
    <mergeCell ref="D11:G11"/>
    <mergeCell ref="D13:G13"/>
    <mergeCell ref="E2:G2"/>
    <mergeCell ref="D16:G16"/>
    <mergeCell ref="D15:G15"/>
    <mergeCell ref="D12:G12"/>
    <mergeCell ref="A24:A25"/>
    <mergeCell ref="C24:C25"/>
    <mergeCell ref="D24:G24"/>
    <mergeCell ref="E19:G19"/>
    <mergeCell ref="D18:G18"/>
    <mergeCell ref="A15:A16"/>
    <mergeCell ref="B18:B21"/>
    <mergeCell ref="C18:C21"/>
    <mergeCell ref="A22:A23"/>
  </mergeCells>
  <printOptions horizontalCentered="1"/>
  <pageMargins left="0.25" right="0.25" top="0.75" bottom="0.75" header="0.3" footer="0.3"/>
  <pageSetup scale="84" orientation="portrait" r:id="rId1"/>
  <headerFooter>
    <oddHeader>&amp;CUsing Excel - fill in all non-shaded areas&amp;R&amp;"-,Bold"&amp;P of &amp;N</oddHeader>
  </headerFooter>
  <rowBreaks count="1" manualBreakCount="1">
    <brk id="35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Edwards</dc:creator>
  <cp:lastModifiedBy>Melissa Thacker</cp:lastModifiedBy>
  <cp:lastPrinted>2021-08-17T21:48:23Z</cp:lastPrinted>
  <dcterms:created xsi:type="dcterms:W3CDTF">2009-08-14T04:06:45Z</dcterms:created>
  <dcterms:modified xsi:type="dcterms:W3CDTF">2024-08-20T20:27:56Z</dcterms:modified>
</cp:coreProperties>
</file>