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nmacumc-my.sharepoint.com/personal/anna_nmconfum_com/Documents/Desktop/Compensation packages/2026/"/>
    </mc:Choice>
  </mc:AlternateContent>
  <xr:revisionPtr revIDLastSave="14" documentId="8_{37038853-9B4D-46D2-BEB9-10141E05FCC3}" xr6:coauthVersionLast="47" xr6:coauthVersionMax="47" xr10:uidLastSave="{B1E259F8-631D-4D15-9B8B-B61DD739750C}"/>
  <workbookProtection workbookAlgorithmName="SHA-512" workbookHashValue="/CZ9N6qawxpANeRalD8gMvMWXADcx35eIA5FCegpY1dOJEZI/3IUQpRFIXbcDp5LhB7NC/drwrrzM5Dk0sgkdQ==" workbookSaltValue="XGhk2sRjipNyn7p9+fytPg==" workbookSpinCount="100000" lockStructure="1"/>
  <bookViews>
    <workbookView xWindow="-23148" yWindow="-1200" windowWidth="23256" windowHeight="12576" xr2:uid="{00000000-000D-0000-FFFF-FFFF00000000}"/>
  </bookViews>
  <sheets>
    <sheet name="Sheet1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1" l="1"/>
  <c r="C18" i="1"/>
  <c r="C31" i="1"/>
  <c r="C19" i="1" l="1"/>
  <c r="C40" i="1" s="1"/>
  <c r="C38" i="1"/>
  <c r="B7" i="1"/>
  <c r="B8" i="1"/>
  <c r="C37" i="1" l="1"/>
  <c r="E36" i="1"/>
  <c r="C29" i="1"/>
  <c r="G36" i="1"/>
  <c r="C35" i="1" l="1"/>
</calcChain>
</file>

<file path=xl/sharedStrings.xml><?xml version="1.0" encoding="utf-8"?>
<sst xmlns="http://schemas.openxmlformats.org/spreadsheetml/2006/main" count="57" uniqueCount="53">
  <si>
    <t xml:space="preserve">Church/Charge:  </t>
  </si>
  <si>
    <t>Pastor:</t>
  </si>
  <si>
    <t>Pastor</t>
  </si>
  <si>
    <t>Date</t>
  </si>
  <si>
    <t>SPRC Chair</t>
  </si>
  <si>
    <t>District Superintendent</t>
  </si>
  <si>
    <t>TOTAL OR GROSS CASH PAYMENT - Add Lines 1-3</t>
  </si>
  <si>
    <t>Parsonage Provided</t>
  </si>
  <si>
    <t xml:space="preserve">No Parsonage </t>
  </si>
  <si>
    <t>Church Contribution to Pastor Salary</t>
  </si>
  <si>
    <t>Housing</t>
  </si>
  <si>
    <t>Total Compensation Package</t>
  </si>
  <si>
    <t>*</t>
  </si>
  <si>
    <t>Finance Chair</t>
  </si>
  <si>
    <t>Taxable Cash payment</t>
  </si>
  <si>
    <t>Church Paid Benefits</t>
  </si>
  <si>
    <t>Total Basis for Appointment - add lines 4 and 5</t>
  </si>
  <si>
    <t>Basis for Appointment</t>
  </si>
  <si>
    <t>Housing Exclusion</t>
  </si>
  <si>
    <t>Compensation effective date:</t>
  </si>
  <si>
    <r>
      <t xml:space="preserve">Parsonage Provided - </t>
    </r>
    <r>
      <rPr>
        <sz val="11"/>
        <color theme="1"/>
        <rFont val="Calibri"/>
        <family val="2"/>
        <scheme val="minor"/>
      </rPr>
      <t xml:space="preserve">you must enter "Y" for Yes or "N" for No </t>
    </r>
  </si>
  <si>
    <r>
      <t>Housing Allowance</t>
    </r>
    <r>
      <rPr>
        <sz val="11"/>
        <color theme="1"/>
        <rFont val="Calibri"/>
        <family val="2"/>
        <scheme val="minor"/>
      </rPr>
      <t xml:space="preserve"> - </t>
    </r>
    <r>
      <rPr>
        <sz val="11"/>
        <color indexed="8"/>
        <rFont val="Calibri"/>
        <family val="2"/>
      </rPr>
      <t xml:space="preserve">Enter the amount paid </t>
    </r>
    <r>
      <rPr>
        <b/>
        <sz val="11"/>
        <color indexed="8"/>
        <rFont val="Calibri"/>
        <family val="2"/>
      </rPr>
      <t>if there is no parsonage</t>
    </r>
  </si>
  <si>
    <r>
      <rPr>
        <b/>
        <sz val="11"/>
        <color indexed="8"/>
        <rFont val="Calibri"/>
        <family val="2"/>
      </rPr>
      <t xml:space="preserve">Travel:  </t>
    </r>
    <r>
      <rPr>
        <sz val="11"/>
        <color indexed="8"/>
        <rFont val="Calibri"/>
        <family val="2"/>
      </rPr>
      <t>includes actual expenses  for airfare, hotel, etc and/or standard mileage rate (not to exceed IRS rates) for use of personal vehicle.</t>
    </r>
  </si>
  <si>
    <r>
      <rPr>
        <b/>
        <sz val="11"/>
        <color indexed="8"/>
        <rFont val="Calibri"/>
        <family val="2"/>
      </rPr>
      <t xml:space="preserve">Continuing Education: </t>
    </r>
    <r>
      <rPr>
        <sz val="11"/>
        <color indexed="8"/>
        <rFont val="Calibri"/>
        <family val="2"/>
      </rPr>
      <t xml:space="preserve"> books, publications, training seminars, etc</t>
    </r>
  </si>
  <si>
    <r>
      <rPr>
        <b/>
        <sz val="11"/>
        <color indexed="8"/>
        <rFont val="Calibri"/>
        <family val="2"/>
      </rPr>
      <t xml:space="preserve">Other Allowances: </t>
    </r>
    <r>
      <rPr>
        <sz val="11"/>
        <color indexed="8"/>
        <rFont val="Calibri"/>
        <family val="2"/>
      </rPr>
      <t>including things such as parsonage utilites, insurance and maintenance.</t>
    </r>
  </si>
  <si>
    <r>
      <rPr>
        <b/>
        <sz val="11"/>
        <color indexed="8"/>
        <rFont val="Calibri"/>
        <family val="2"/>
      </rPr>
      <t>Travel</t>
    </r>
    <r>
      <rPr>
        <sz val="11"/>
        <color theme="1"/>
        <rFont val="Calibri"/>
        <family val="2"/>
        <scheme val="minor"/>
      </rPr>
      <t xml:space="preserve">: </t>
    </r>
    <r>
      <rPr>
        <sz val="11"/>
        <color indexed="8"/>
        <rFont val="Calibri"/>
        <family val="2"/>
      </rPr>
      <t xml:space="preserve"> includes actual expenses  for airfare, hotel, etc and/or standard mileage rate (not to exceed IRS rates) for use of personal vehicle. </t>
    </r>
    <r>
      <rPr>
        <i/>
        <sz val="11"/>
        <color indexed="8"/>
        <rFont val="Calibri"/>
        <family val="2"/>
      </rPr>
      <t xml:space="preserve"> If you have entered this in Worksheet 1, you may not enter it here.</t>
    </r>
  </si>
  <si>
    <r>
      <rPr>
        <b/>
        <sz val="11"/>
        <color theme="1"/>
        <rFont val="Calibri"/>
        <family val="2"/>
        <scheme val="minor"/>
      </rPr>
      <t xml:space="preserve">Continuing Education: </t>
    </r>
    <r>
      <rPr>
        <sz val="11"/>
        <color theme="1"/>
        <rFont val="Calibri"/>
        <family val="2"/>
        <scheme val="minor"/>
      </rPr>
      <t>books, publications, training seminars, etc.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If you have entered this in Worksheet 1, you may not enter it here.</t>
    </r>
  </si>
  <si>
    <r>
      <rPr>
        <b/>
        <sz val="11"/>
        <color theme="1"/>
        <rFont val="Calibri"/>
        <family val="2"/>
        <scheme val="minor"/>
      </rPr>
      <t>Annual Conference Expenses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expenses paid by church</t>
    </r>
  </si>
  <si>
    <t>Membership Fees, Dues and/or Entertainment</t>
  </si>
  <si>
    <r>
      <rPr>
        <b/>
        <sz val="11"/>
        <color theme="1"/>
        <rFont val="Calibri"/>
        <family val="2"/>
        <scheme val="minor"/>
      </rPr>
      <t xml:space="preserve">Membership Fees, Dues and/or Entertainment  </t>
    </r>
    <r>
      <rPr>
        <i/>
        <sz val="11"/>
        <color theme="1"/>
        <rFont val="Calibri"/>
        <family val="2"/>
        <scheme val="minor"/>
      </rPr>
      <t xml:space="preserve"> If you have entered this in Worksheet 1, you may not enter it here.</t>
    </r>
  </si>
  <si>
    <r>
      <rPr>
        <b/>
        <sz val="11"/>
        <color indexed="8"/>
        <rFont val="Calibri"/>
        <family val="2"/>
      </rPr>
      <t>Other Reimbursable Expenses</t>
    </r>
    <r>
      <rPr>
        <sz val="11"/>
        <color theme="1"/>
        <rFont val="Calibri"/>
        <family val="2"/>
        <scheme val="minor"/>
      </rPr>
      <t xml:space="preserve"> - (list with breakdown of dollar amount)</t>
    </r>
  </si>
  <si>
    <r>
      <rPr>
        <b/>
        <sz val="11"/>
        <color indexed="8"/>
        <rFont val="Calibri"/>
        <family val="2"/>
      </rPr>
      <t xml:space="preserve">Equitable Compensation - </t>
    </r>
    <r>
      <rPr>
        <sz val="11"/>
        <color indexed="8"/>
        <rFont val="Calibri"/>
        <family val="2"/>
      </rPr>
      <t>This is Equitable Compensation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contribution to pastor salary.</t>
    </r>
  </si>
  <si>
    <r>
      <t xml:space="preserve">Conference Health Insurance Paid by Local Church 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(enter X on appropriate line)</t>
    </r>
  </si>
  <si>
    <r>
      <t xml:space="preserve">HOUSING EXCLUSION - DO NOT ADD OR SUBTRACT                                                                                  </t>
    </r>
    <r>
      <rPr>
        <b/>
        <sz val="11"/>
        <color rgb="FFFF0000"/>
        <rFont val="Calibri"/>
        <family val="2"/>
      </rPr>
      <t>Housing Exclusion Resolution MUST BE INCLUDED W/COMP FORM.</t>
    </r>
  </si>
  <si>
    <r>
      <rPr>
        <b/>
        <sz val="11"/>
        <color indexed="8"/>
        <rFont val="Calibri"/>
        <family val="2"/>
      </rPr>
      <t>Other</t>
    </r>
    <r>
      <rPr>
        <sz val="11"/>
        <color theme="1"/>
        <rFont val="Calibri"/>
        <family val="2"/>
        <scheme val="minor"/>
      </rPr>
      <t xml:space="preserve">  (description)</t>
    </r>
  </si>
  <si>
    <t xml:space="preserve">  Phone Number:</t>
  </si>
  <si>
    <t>Pastor only = $11,844/year $987/month</t>
  </si>
  <si>
    <t>Pastor +1 = $22,512/year $1,876/month</t>
  </si>
  <si>
    <t>Pastor + family  = $30,804/year $2,567/month</t>
  </si>
  <si>
    <t>* By our signature we acknowledge that we have read the Arrearage Policy of the NM Annual Conference.  This can be found in the conference journal under the Conference Structure, Policies, &amp; Procedures, Section 2635.</t>
  </si>
  <si>
    <r>
      <t xml:space="preserve">COMPASS Pension Costs </t>
    </r>
    <r>
      <rPr>
        <i/>
        <sz val="11"/>
        <color indexed="8"/>
        <rFont val="Calibri"/>
        <family val="2"/>
      </rPr>
      <t xml:space="preserve"> </t>
    </r>
    <r>
      <rPr>
        <i/>
        <sz val="9"/>
        <color indexed="8"/>
        <rFont val="Calibri"/>
        <family val="2"/>
      </rPr>
      <t xml:space="preserve">  (All pastors serving at least 1/2 time.  This entry is pulled from the COMPASS Calculation page.  This amount is the church's obligation)</t>
    </r>
  </si>
  <si>
    <r>
      <t xml:space="preserve">       </t>
    </r>
    <r>
      <rPr>
        <b/>
        <sz val="11"/>
        <rFont val="Calibri"/>
        <family val="2"/>
        <scheme val="minor"/>
      </rPr>
      <t xml:space="preserve">Name of person completing this form:    </t>
    </r>
    <r>
      <rPr>
        <b/>
        <sz val="12"/>
        <rFont val="Calibri"/>
        <family val="2"/>
        <scheme val="minor"/>
      </rPr>
      <t xml:space="preserve">                                            </t>
    </r>
  </si>
  <si>
    <r>
      <t xml:space="preserve">This form </t>
    </r>
    <r>
      <rPr>
        <u/>
        <sz val="11"/>
        <color theme="1"/>
        <rFont val="Calibri"/>
        <family val="2"/>
        <scheme val="minor"/>
      </rPr>
      <t>must be</t>
    </r>
    <r>
      <rPr>
        <sz val="11"/>
        <color theme="1"/>
        <rFont val="Calibri"/>
        <family val="2"/>
        <scheme val="minor"/>
      </rPr>
      <t xml:space="preserve"> signed and a copy submitted to the Conference Benefits Officer</t>
    </r>
  </si>
  <si>
    <r>
      <rPr>
        <b/>
        <sz val="11"/>
        <color indexed="8"/>
        <rFont val="Calibri"/>
        <family val="2"/>
      </rPr>
      <t>Comprehensive Protection Plan (CPP)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 xml:space="preserve">                                                                                                      (fill in appropriate amount for all Full Elders serving at least 3/4 time)</t>
    </r>
  </si>
  <si>
    <r>
      <rPr>
        <b/>
        <sz val="11"/>
        <color indexed="8"/>
        <rFont val="Calibri"/>
        <family val="2"/>
      </rPr>
      <t>Other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>moving expenses here</t>
    </r>
    <r>
      <rPr>
        <sz val="9"/>
        <color theme="1"/>
        <rFont val="Calibri"/>
        <family val="2"/>
        <scheme val="minor"/>
      </rPr>
      <t>)</t>
    </r>
  </si>
  <si>
    <r>
      <rPr>
        <b/>
        <sz val="10"/>
        <color theme="1"/>
        <rFont val="Calibri"/>
        <family val="2"/>
        <scheme val="minor"/>
      </rPr>
      <t xml:space="preserve">Cash  Allowances       </t>
    </r>
    <r>
      <rPr>
        <sz val="9"/>
        <color theme="1"/>
        <rFont val="Calibri"/>
        <family val="2"/>
        <scheme val="minor"/>
      </rPr>
      <t xml:space="preserve">(Cash provided up front to the pastor and </t>
    </r>
    <r>
      <rPr>
        <u/>
        <sz val="9"/>
        <color theme="1"/>
        <rFont val="Calibri"/>
        <family val="2"/>
        <scheme val="minor"/>
      </rPr>
      <t>not</t>
    </r>
    <r>
      <rPr>
        <sz val="9"/>
        <color theme="1"/>
        <rFont val="Calibri"/>
        <family val="2"/>
        <scheme val="minor"/>
      </rPr>
      <t xml:space="preserve"> vouchered. Please note that the IRS may require receipts in the case of an audit.) </t>
    </r>
    <r>
      <rPr>
        <b/>
        <i/>
        <sz val="9"/>
        <color theme="1"/>
        <rFont val="Calibri"/>
        <family val="2"/>
        <scheme val="minor"/>
      </rPr>
      <t xml:space="preserve">Reminder this </t>
    </r>
    <r>
      <rPr>
        <b/>
        <i/>
        <u/>
        <sz val="9"/>
        <color theme="1"/>
        <rFont val="Calibri"/>
        <family val="2"/>
        <scheme val="minor"/>
      </rPr>
      <t>is</t>
    </r>
    <r>
      <rPr>
        <b/>
        <i/>
        <sz val="9"/>
        <color theme="1"/>
        <rFont val="Calibri"/>
        <family val="2"/>
        <scheme val="minor"/>
      </rPr>
      <t xml:space="preserve"> taxable income.</t>
    </r>
  </si>
  <si>
    <r>
      <rPr>
        <b/>
        <sz val="11"/>
        <color indexed="8"/>
        <rFont val="Calibri"/>
        <family val="2"/>
      </rPr>
      <t>Cash Allowances Annual Total</t>
    </r>
    <r>
      <rPr>
        <sz val="11"/>
        <color indexed="8"/>
        <rFont val="Calibri"/>
        <family val="2"/>
      </rPr>
      <t xml:space="preserve">    
</t>
    </r>
    <r>
      <rPr>
        <b/>
        <i/>
        <sz val="11"/>
        <color rgb="FFFF0000"/>
        <rFont val="Calibri"/>
        <family val="2"/>
      </rPr>
      <t xml:space="preserve">Reminder this is taxable income. </t>
    </r>
  </si>
  <si>
    <r>
      <rPr>
        <b/>
        <sz val="11"/>
        <color theme="1"/>
        <rFont val="Calibri"/>
        <family val="2"/>
        <scheme val="minor"/>
      </rPr>
      <t>Accountable Reimbursements</t>
    </r>
    <r>
      <rPr>
        <sz val="11"/>
        <color theme="1"/>
        <rFont val="Calibri"/>
        <family val="2"/>
        <scheme val="minor"/>
      </rPr>
      <t xml:space="preserve"> (This </t>
    </r>
    <r>
      <rPr>
        <u/>
        <sz val="11"/>
        <color theme="1"/>
        <rFont val="Calibri"/>
        <family val="2"/>
        <scheme val="minor"/>
      </rPr>
      <t>is</t>
    </r>
    <r>
      <rPr>
        <sz val="11"/>
        <color theme="1"/>
        <rFont val="Calibri"/>
        <family val="2"/>
        <scheme val="minor"/>
      </rPr>
      <t xml:space="preserve"> vouchered, and receipts are required for reimbursement.  Please enter the maximum amount that is available for reimbursement)</t>
    </r>
  </si>
  <si>
    <r>
      <rPr>
        <b/>
        <sz val="11"/>
        <color indexed="8"/>
        <rFont val="Calibri"/>
        <family val="2"/>
      </rPr>
      <t>Accountable Reimbursements</t>
    </r>
    <r>
      <rPr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 </t>
    </r>
  </si>
  <si>
    <r>
      <t xml:space="preserve">UMLO "UMLifeOptions" </t>
    </r>
    <r>
      <rPr>
        <sz val="1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(go</t>
    </r>
    <r>
      <rPr>
        <i/>
        <sz val="9"/>
        <rFont val="Calibri"/>
        <family val="2"/>
      </rPr>
      <t xml:space="preserve"> to chart on pg 3 for life insurance rates.) fill in the age and yearly premium and it will fill in box 10 for you. THIS LIFE INSURANCE IS NOT OPTIONAL</t>
    </r>
  </si>
  <si>
    <r>
      <t xml:space="preserve">Appointment : </t>
    </r>
    <r>
      <rPr>
        <b/>
        <u/>
        <sz val="11"/>
        <rFont val="Calibri"/>
        <family val="2"/>
        <scheme val="minor"/>
      </rPr>
      <t xml:space="preserve">Supply </t>
    </r>
  </si>
  <si>
    <t>New Mexico Conference Pastor Compensation Form  2026   (Supply)</t>
  </si>
  <si>
    <r>
      <t>housing allowance + total cash payment (line 4) + accountable reimbursement (line 5) +</t>
    </r>
    <r>
      <rPr>
        <strike/>
        <sz val="11"/>
        <color theme="1"/>
        <rFont val="Calibri"/>
        <family val="2"/>
        <scheme val="minor"/>
      </rPr>
      <t xml:space="preserve"> conference health insurance (line7) + CPP (line 8) + COMPASS (line 9</t>
    </r>
    <r>
      <rPr>
        <sz val="11"/>
        <color theme="1"/>
        <rFont val="Calibri"/>
        <family val="2"/>
        <scheme val="minor"/>
      </rPr>
      <t xml:space="preserve">) </t>
    </r>
    <r>
      <rPr>
        <strike/>
        <sz val="11"/>
        <color theme="1"/>
        <rFont val="Calibri"/>
        <family val="2"/>
        <scheme val="minor"/>
      </rPr>
      <t>+ UMLife Options (UMLO) line 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</si>
</sst>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.00"/>
    <numFmt numFmtId="165" formatCode="[&lt;=9999999]###\-####;\(###\)\ ###\-####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</font>
    <font>
      <i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</font>
    <font>
      <strike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8383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208">
    <xf numFmtId="0" fontId="0" fillId="0" borderId="0" xfId="0"/>
    <xf numFmtId="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6" fillId="2" borderId="0" xfId="0" applyFont="1" applyFill="1" applyAlignment="1">
      <alignment wrapText="1"/>
    </xf>
    <xf numFmtId="4" fontId="6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9" fontId="0" fillId="2" borderId="0" xfId="0" applyNumberFormat="1" applyFill="1"/>
    <xf numFmtId="0" fontId="0" fillId="2" borderId="0" xfId="0" applyFill="1"/>
    <xf numFmtId="0" fontId="11" fillId="0" borderId="0" xfId="0" applyFont="1"/>
    <xf numFmtId="0" fontId="4" fillId="2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4" fontId="0" fillId="2" borderId="0" xfId="0" applyNumberFormat="1" applyFill="1"/>
    <xf numFmtId="0" fontId="4" fillId="2" borderId="0" xfId="0" applyFont="1" applyFill="1" applyAlignment="1">
      <alignment horizontal="center" vertical="center" wrapText="1"/>
    </xf>
    <xf numFmtId="14" fontId="0" fillId="2" borderId="7" xfId="0" applyNumberFormat="1" applyFill="1" applyBorder="1" applyProtection="1">
      <protection locked="0"/>
    </xf>
    <xf numFmtId="14" fontId="4" fillId="2" borderId="7" xfId="0" applyNumberFormat="1" applyFont="1" applyFill="1" applyBorder="1" applyAlignment="1">
      <alignment horizontal="center" vertical="center" wrapText="1"/>
    </xf>
    <xf numFmtId="0" fontId="0" fillId="2" borderId="5" xfId="0" applyFill="1" applyBorder="1"/>
    <xf numFmtId="164" fontId="0" fillId="2" borderId="1" xfId="0" applyNumberFormat="1" applyFill="1" applyBorder="1" applyAlignment="1" applyProtection="1">
      <alignment horizontal="right" vertical="center"/>
      <protection locked="0"/>
    </xf>
    <xf numFmtId="0" fontId="0" fillId="0" borderId="0" xfId="0" applyAlignment="1">
      <alignment vertical="top"/>
    </xf>
    <xf numFmtId="0" fontId="4" fillId="2" borderId="0" xfId="0" applyFont="1" applyFill="1" applyAlignment="1">
      <alignment vertical="center" wrapText="1"/>
    </xf>
    <xf numFmtId="0" fontId="0" fillId="2" borderId="3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4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wrapText="1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left" vertical="top" wrapText="1"/>
    </xf>
    <xf numFmtId="0" fontId="4" fillId="2" borderId="43" xfId="0" applyFont="1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/>
    </xf>
    <xf numFmtId="164" fontId="0" fillId="2" borderId="46" xfId="0" applyNumberFormat="1" applyFill="1" applyBorder="1" applyAlignment="1" applyProtection="1">
      <alignment horizontal="right" vertical="center"/>
      <protection locked="0"/>
    </xf>
    <xf numFmtId="0" fontId="0" fillId="2" borderId="7" xfId="0" applyFill="1" applyBorder="1"/>
    <xf numFmtId="14" fontId="0" fillId="2" borderId="6" xfId="0" applyNumberFormat="1" applyFill="1" applyBorder="1" applyAlignment="1" applyProtection="1">
      <alignment wrapText="1"/>
      <protection locked="0"/>
    </xf>
    <xf numFmtId="164" fontId="2" fillId="2" borderId="45" xfId="0" applyNumberFormat="1" applyFont="1" applyFill="1" applyBorder="1" applyAlignment="1" applyProtection="1">
      <alignment horizontal="center" wrapText="1"/>
      <protection locked="0"/>
    </xf>
    <xf numFmtId="1" fontId="0" fillId="0" borderId="44" xfId="0" applyNumberFormat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>
      <alignment horizontal="center"/>
    </xf>
    <xf numFmtId="164" fontId="0" fillId="2" borderId="0" xfId="0" applyNumberFormat="1" applyFill="1" applyAlignment="1">
      <alignment horizontal="right"/>
    </xf>
    <xf numFmtId="4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wrapText="1"/>
    </xf>
    <xf numFmtId="165" fontId="15" fillId="2" borderId="0" xfId="0" applyNumberFormat="1" applyFont="1" applyFill="1" applyAlignment="1" applyProtection="1">
      <alignment horizontal="left"/>
      <protection locked="0"/>
    </xf>
    <xf numFmtId="14" fontId="15" fillId="2" borderId="8" xfId="0" applyNumberFormat="1" applyFont="1" applyFill="1" applyBorder="1" applyAlignment="1" applyProtection="1">
      <alignment horizontal="left"/>
      <protection locked="0"/>
    </xf>
    <xf numFmtId="0" fontId="11" fillId="0" borderId="0" xfId="0" applyFont="1" applyAlignment="1">
      <alignment horizontal="left"/>
    </xf>
    <xf numFmtId="0" fontId="12" fillId="2" borderId="0" xfId="0" applyFont="1" applyFill="1" applyAlignment="1">
      <alignment horizontal="right"/>
    </xf>
    <xf numFmtId="0" fontId="12" fillId="2" borderId="0" xfId="0" applyFont="1" applyFill="1"/>
    <xf numFmtId="0" fontId="15" fillId="2" borderId="0" xfId="0" applyFont="1" applyFill="1" applyAlignment="1">
      <alignment horizontal="right"/>
    </xf>
    <xf numFmtId="0" fontId="15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>
      <alignment horizontal="center"/>
    </xf>
    <xf numFmtId="0" fontId="15" fillId="2" borderId="8" xfId="0" applyFont="1" applyFill="1" applyBorder="1" applyProtection="1">
      <protection locked="0"/>
    </xf>
    <xf numFmtId="164" fontId="0" fillId="0" borderId="0" xfId="0" applyNumberFormat="1" applyAlignment="1">
      <alignment horizontal="right"/>
    </xf>
    <xf numFmtId="0" fontId="0" fillId="2" borderId="1" xfId="0" applyFill="1" applyBorder="1" applyAlignment="1">
      <alignment horizontal="left"/>
    </xf>
    <xf numFmtId="0" fontId="0" fillId="0" borderId="11" xfId="0" applyBorder="1" applyProtection="1">
      <protection locked="0"/>
    </xf>
    <xf numFmtId="165" fontId="1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right" wrapText="1"/>
    </xf>
    <xf numFmtId="4" fontId="0" fillId="2" borderId="0" xfId="0" applyNumberFormat="1" applyFill="1" applyAlignment="1">
      <alignment horizontal="right" vertical="center"/>
    </xf>
    <xf numFmtId="0" fontId="9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164" fontId="0" fillId="5" borderId="1" xfId="0" applyNumberFormat="1" applyFill="1" applyBorder="1" applyAlignment="1" applyProtection="1">
      <alignment horizontal="right" vertical="center"/>
      <protection locked="0"/>
    </xf>
    <xf numFmtId="164" fontId="0" fillId="2" borderId="2" xfId="0" applyNumberFormat="1" applyFill="1" applyBorder="1" applyAlignment="1" applyProtection="1">
      <alignment horizontal="right" vertical="center"/>
      <protection locked="0"/>
    </xf>
    <xf numFmtId="0" fontId="1" fillId="2" borderId="11" xfId="0" applyFont="1" applyFill="1" applyBorder="1" applyAlignment="1">
      <alignment vertical="center" wrapText="1"/>
    </xf>
    <xf numFmtId="0" fontId="0" fillId="2" borderId="50" xfId="0" applyFill="1" applyBorder="1" applyAlignment="1">
      <alignment horizontal="center" vertical="center"/>
    </xf>
    <xf numFmtId="164" fontId="0" fillId="2" borderId="50" xfId="0" applyNumberFormat="1" applyFill="1" applyBorder="1" applyAlignment="1" applyProtection="1">
      <alignment horizontal="right" vertical="center"/>
      <protection locked="0"/>
    </xf>
    <xf numFmtId="0" fontId="1" fillId="2" borderId="55" xfId="0" applyFont="1" applyFill="1" applyBorder="1" applyAlignment="1">
      <alignment vertical="center" wrapText="1"/>
    </xf>
    <xf numFmtId="0" fontId="0" fillId="2" borderId="59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2" borderId="35" xfId="0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164" fontId="0" fillId="6" borderId="2" xfId="0" applyNumberFormat="1" applyFill="1" applyBorder="1" applyAlignment="1">
      <alignment horizontal="right" vertical="center"/>
    </xf>
    <xf numFmtId="164" fontId="0" fillId="6" borderId="59" xfId="0" applyNumberFormat="1" applyFill="1" applyBorder="1" applyAlignment="1">
      <alignment horizontal="right"/>
    </xf>
    <xf numFmtId="0" fontId="0" fillId="7" borderId="1" xfId="0" applyFill="1" applyBorder="1" applyAlignment="1">
      <alignment horizontal="center" vertical="center"/>
    </xf>
    <xf numFmtId="4" fontId="0" fillId="7" borderId="1" xfId="0" applyNumberFormat="1" applyFill="1" applyBorder="1"/>
    <xf numFmtId="164" fontId="11" fillId="6" borderId="1" xfId="0" applyNumberFormat="1" applyFont="1" applyFill="1" applyBorder="1" applyAlignment="1">
      <alignment horizontal="right" vertical="center"/>
    </xf>
    <xf numFmtId="164" fontId="15" fillId="6" borderId="1" xfId="0" applyNumberFormat="1" applyFont="1" applyFill="1" applyBorder="1" applyAlignment="1">
      <alignment horizontal="right" vertical="center"/>
    </xf>
    <xf numFmtId="0" fontId="0" fillId="7" borderId="4" xfId="0" applyFill="1" applyBorder="1" applyAlignment="1" applyProtection="1">
      <alignment horizontal="center"/>
      <protection locked="0"/>
    </xf>
    <xf numFmtId="0" fontId="0" fillId="7" borderId="5" xfId="0" applyFill="1" applyBorder="1" applyAlignment="1" applyProtection="1">
      <alignment horizontal="center"/>
      <protection locked="0"/>
    </xf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vertical="center" wrapText="1"/>
    </xf>
    <xf numFmtId="0" fontId="4" fillId="7" borderId="28" xfId="0" applyFont="1" applyFill="1" applyBorder="1" applyAlignment="1">
      <alignment vertical="center" wrapText="1"/>
    </xf>
    <xf numFmtId="0" fontId="0" fillId="7" borderId="11" xfId="0" applyFill="1" applyBorder="1" applyAlignment="1">
      <alignment horizontal="left" vertical="center"/>
    </xf>
    <xf numFmtId="0" fontId="0" fillId="7" borderId="11" xfId="0" applyFill="1" applyBorder="1" applyAlignment="1">
      <alignment vertical="center"/>
    </xf>
    <xf numFmtId="0" fontId="4" fillId="7" borderId="42" xfId="0" applyFont="1" applyFill="1" applyBorder="1" applyAlignment="1">
      <alignment vertical="center" wrapText="1"/>
    </xf>
    <xf numFmtId="0" fontId="0" fillId="7" borderId="0" xfId="0" applyFill="1" applyAlignment="1">
      <alignment horizontal="right" wrapText="1"/>
    </xf>
    <xf numFmtId="164" fontId="0" fillId="7" borderId="0" xfId="0" applyNumberFormat="1" applyFill="1" applyAlignment="1">
      <alignment horizontal="center" wrapText="1"/>
    </xf>
    <xf numFmtId="164" fontId="0" fillId="7" borderId="28" xfId="0" applyNumberFormat="1" applyFill="1" applyBorder="1" applyAlignment="1">
      <alignment horizontal="center" wrapText="1"/>
    </xf>
    <xf numFmtId="164" fontId="0" fillId="7" borderId="23" xfId="0" applyNumberFormat="1" applyFill="1" applyBorder="1" applyAlignment="1">
      <alignment horizontal="right" vertical="center"/>
    </xf>
    <xf numFmtId="4" fontId="0" fillId="0" borderId="1" xfId="0" applyNumberFormat="1" applyBorder="1" applyProtection="1"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164" fontId="0" fillId="7" borderId="3" xfId="0" applyNumberFormat="1" applyFill="1" applyBorder="1" applyAlignment="1">
      <alignment horizontal="right" vertical="center" wrapText="1"/>
    </xf>
    <xf numFmtId="0" fontId="15" fillId="2" borderId="17" xfId="0" applyFont="1" applyFill="1" applyBorder="1"/>
    <xf numFmtId="0" fontId="4" fillId="2" borderId="11" xfId="0" applyFont="1" applyFill="1" applyBorder="1" applyProtection="1">
      <protection locked="0"/>
    </xf>
    <xf numFmtId="0" fontId="2" fillId="2" borderId="5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" borderId="16" xfId="0" applyFont="1" applyFill="1" applyBorder="1" applyAlignment="1">
      <alignment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/>
    <xf numFmtId="0" fontId="8" fillId="2" borderId="0" xfId="0" applyFont="1" applyFill="1" applyAlignment="1">
      <alignment horizontal="center" wrapText="1"/>
    </xf>
    <xf numFmtId="49" fontId="2" fillId="2" borderId="45" xfId="0" applyNumberFormat="1" applyFont="1" applyFill="1" applyBorder="1" applyAlignment="1">
      <alignment horizontal="left" vertical="center" wrapText="1"/>
    </xf>
    <xf numFmtId="49" fontId="2" fillId="2" borderId="46" xfId="0" applyNumberFormat="1" applyFont="1" applyFill="1" applyBorder="1" applyAlignment="1">
      <alignment horizontal="left" vertical="center" wrapText="1"/>
    </xf>
    <xf numFmtId="49" fontId="2" fillId="2" borderId="47" xfId="0" applyNumberFormat="1" applyFont="1" applyFill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164" fontId="4" fillId="3" borderId="38" xfId="0" applyNumberFormat="1" applyFont="1" applyFill="1" applyBorder="1" applyAlignment="1">
      <alignment horizontal="right" vertical="center"/>
    </xf>
    <xf numFmtId="164" fontId="4" fillId="3" borderId="33" xfId="0" applyNumberFormat="1" applyFont="1" applyFill="1" applyBorder="1" applyAlignment="1">
      <alignment horizontal="right" vertical="center"/>
    </xf>
    <xf numFmtId="0" fontId="0" fillId="2" borderId="5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31" xfId="0" applyFill="1" applyBorder="1" applyAlignment="1">
      <alignment horizontal="left" wrapText="1"/>
    </xf>
    <xf numFmtId="0" fontId="0" fillId="2" borderId="5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31" xfId="0" applyFill="1" applyBorder="1" applyAlignment="1">
      <alignment wrapText="1"/>
    </xf>
    <xf numFmtId="0" fontId="1" fillId="2" borderId="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wrapText="1"/>
    </xf>
    <xf numFmtId="0" fontId="19" fillId="2" borderId="8" xfId="0" applyFont="1" applyFill="1" applyBorder="1" applyAlignment="1">
      <alignment horizontal="left" wrapText="1"/>
    </xf>
    <xf numFmtId="0" fontId="19" fillId="2" borderId="31" xfId="0" applyFont="1" applyFill="1" applyBorder="1" applyAlignment="1">
      <alignment horizontal="left" wrapText="1"/>
    </xf>
    <xf numFmtId="0" fontId="0" fillId="2" borderId="0" xfId="0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7" borderId="10" xfId="0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0" fontId="2" fillId="7" borderId="29" xfId="0" applyFont="1" applyFill="1" applyBorder="1" applyAlignment="1">
      <alignment vertical="center" wrapText="1"/>
    </xf>
    <xf numFmtId="5" fontId="0" fillId="7" borderId="38" xfId="1" applyNumberFormat="1" applyFont="1" applyFill="1" applyBorder="1" applyAlignment="1">
      <alignment horizontal="right" vertical="center"/>
    </xf>
    <xf numFmtId="5" fontId="0" fillId="7" borderId="9" xfId="1" applyNumberFormat="1" applyFont="1" applyFill="1" applyBorder="1" applyAlignment="1">
      <alignment horizontal="right" vertical="center"/>
    </xf>
    <xf numFmtId="5" fontId="0" fillId="7" borderId="2" xfId="1" applyNumberFormat="1" applyFont="1" applyFill="1" applyBorder="1" applyAlignment="1">
      <alignment horizontal="right" vertical="center"/>
    </xf>
    <xf numFmtId="0" fontId="4" fillId="2" borderId="27" xfId="0" applyFont="1" applyFill="1" applyBorder="1" applyAlignment="1">
      <alignment horizontal="center" wrapText="1"/>
    </xf>
    <xf numFmtId="164" fontId="0" fillId="7" borderId="3" xfId="0" applyNumberFormat="1" applyFill="1" applyBorder="1" applyAlignment="1">
      <alignment horizontal="right" vertical="center" wrapText="1"/>
    </xf>
    <xf numFmtId="164" fontId="0" fillId="7" borderId="2" xfId="0" applyNumberFormat="1" applyFill="1" applyBorder="1" applyAlignment="1">
      <alignment horizontal="right" vertical="center" wrapText="1"/>
    </xf>
    <xf numFmtId="0" fontId="4" fillId="7" borderId="10" xfId="0" applyFont="1" applyFill="1" applyBorder="1" applyAlignment="1">
      <alignment wrapText="1"/>
    </xf>
    <xf numFmtId="0" fontId="4" fillId="7" borderId="17" xfId="0" applyFont="1" applyFill="1" applyBorder="1" applyAlignment="1">
      <alignment wrapText="1"/>
    </xf>
    <xf numFmtId="0" fontId="4" fillId="7" borderId="29" xfId="0" applyFont="1" applyFill="1" applyBorder="1" applyAlignment="1">
      <alignment wrapText="1"/>
    </xf>
    <xf numFmtId="0" fontId="0" fillId="7" borderId="0" xfId="0" applyFill="1" applyAlignment="1">
      <alignment horizontal="left" vertical="center" wrapText="1"/>
    </xf>
    <xf numFmtId="0" fontId="0" fillId="7" borderId="28" xfId="0" applyFill="1" applyBorder="1" applyAlignment="1">
      <alignment horizontal="left" vertical="center" wrapText="1"/>
    </xf>
    <xf numFmtId="0" fontId="4" fillId="7" borderId="39" xfId="0" applyFont="1" applyFill="1" applyBorder="1" applyAlignment="1">
      <alignment horizontal="left" wrapText="1"/>
    </xf>
    <xf numFmtId="0" fontId="4" fillId="7" borderId="37" xfId="0" applyFont="1" applyFill="1" applyBorder="1" applyAlignment="1">
      <alignment horizontal="left" wrapText="1"/>
    </xf>
    <xf numFmtId="0" fontId="4" fillId="7" borderId="40" xfId="0" applyFont="1" applyFill="1" applyBorder="1" applyAlignment="1">
      <alignment horizontal="left" wrapText="1"/>
    </xf>
    <xf numFmtId="0" fontId="4" fillId="2" borderId="0" xfId="0" applyFont="1" applyFill="1" applyAlignment="1">
      <alignment horizontal="right" vertical="center" wrapText="1"/>
    </xf>
    <xf numFmtId="0" fontId="0" fillId="2" borderId="6" xfId="0" applyFill="1" applyBorder="1" applyAlignment="1">
      <alignment wrapText="1"/>
    </xf>
    <xf numFmtId="0" fontId="10" fillId="2" borderId="0" xfId="0" applyFont="1" applyFill="1" applyAlignment="1">
      <alignment horizontal="right" wrapText="1"/>
    </xf>
    <xf numFmtId="0" fontId="23" fillId="2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wrapText="1"/>
    </xf>
    <xf numFmtId="0" fontId="4" fillId="2" borderId="51" xfId="0" applyFont="1" applyFill="1" applyBorder="1" applyAlignment="1">
      <alignment wrapText="1"/>
    </xf>
    <xf numFmtId="0" fontId="4" fillId="2" borderId="20" xfId="0" applyFont="1" applyFill="1" applyBorder="1" applyAlignment="1">
      <alignment horizontal="left" wrapText="1"/>
    </xf>
    <xf numFmtId="0" fontId="4" fillId="2" borderId="21" xfId="0" applyFont="1" applyFill="1" applyBorder="1" applyAlignment="1">
      <alignment horizontal="left" wrapText="1"/>
    </xf>
    <xf numFmtId="0" fontId="4" fillId="2" borderId="22" xfId="0" applyFont="1" applyFill="1" applyBorder="1" applyAlignment="1">
      <alignment horizontal="left" wrapText="1"/>
    </xf>
    <xf numFmtId="0" fontId="4" fillId="2" borderId="24" xfId="0" applyFont="1" applyFill="1" applyBorder="1" applyAlignment="1">
      <alignment horizontal="left" wrapText="1"/>
    </xf>
    <xf numFmtId="0" fontId="4" fillId="2" borderId="25" xfId="0" applyFont="1" applyFill="1" applyBorder="1" applyAlignment="1">
      <alignment horizontal="left" wrapText="1"/>
    </xf>
    <xf numFmtId="0" fontId="4" fillId="2" borderId="26" xfId="0" applyFont="1" applyFill="1" applyBorder="1" applyAlignment="1">
      <alignment horizontal="left" wrapText="1"/>
    </xf>
    <xf numFmtId="0" fontId="4" fillId="0" borderId="11" xfId="0" applyFont="1" applyBorder="1" applyAlignment="1" applyProtection="1">
      <alignment horizontal="center"/>
      <protection locked="0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2" borderId="53" xfId="0" applyFont="1" applyFill="1" applyBorder="1" applyAlignment="1">
      <alignment wrapText="1"/>
    </xf>
    <xf numFmtId="0" fontId="27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57" xfId="0" applyFill="1" applyBorder="1" applyAlignment="1">
      <alignment wrapText="1"/>
    </xf>
    <xf numFmtId="0" fontId="4" fillId="2" borderId="59" xfId="0" applyFont="1" applyFill="1" applyBorder="1" applyAlignment="1">
      <alignment wrapText="1"/>
    </xf>
    <xf numFmtId="0" fontId="4" fillId="2" borderId="60" xfId="0" applyFont="1" applyFill="1" applyBorder="1" applyAlignment="1">
      <alignment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5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wrapText="1"/>
    </xf>
    <xf numFmtId="0" fontId="1" fillId="2" borderId="15" xfId="0" applyFont="1" applyFill="1" applyBorder="1" applyAlignment="1">
      <alignment wrapText="1"/>
    </xf>
    <xf numFmtId="0" fontId="1" fillId="2" borderId="5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2" borderId="16" xfId="0" applyFont="1" applyFill="1" applyBorder="1" applyAlignment="1">
      <alignment wrapText="1"/>
    </xf>
    <xf numFmtId="0" fontId="15" fillId="2" borderId="0" xfId="0" applyFont="1" applyFill="1" applyAlignment="1">
      <alignment horizontal="center"/>
    </xf>
    <xf numFmtId="0" fontId="15" fillId="7" borderId="24" xfId="0" applyFont="1" applyFill="1" applyBorder="1" applyAlignment="1">
      <alignment vertical="center" wrapText="1"/>
    </xf>
    <xf numFmtId="0" fontId="15" fillId="7" borderId="25" xfId="0" applyFont="1" applyFill="1" applyBorder="1" applyAlignment="1">
      <alignment vertical="center" wrapText="1"/>
    </xf>
    <xf numFmtId="0" fontId="15" fillId="7" borderId="26" xfId="0" applyFont="1" applyFill="1" applyBorder="1" applyAlignment="1">
      <alignment vertical="center" wrapText="1"/>
    </xf>
    <xf numFmtId="4" fontId="0" fillId="0" borderId="0" xfId="0" applyNumberFormat="1"/>
    <xf numFmtId="0" fontId="0" fillId="2" borderId="7" xfId="0" applyFill="1" applyBorder="1" applyAlignment="1">
      <alignment wrapText="1"/>
    </xf>
    <xf numFmtId="0" fontId="0" fillId="2" borderId="1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left" wrapText="1"/>
    </xf>
    <xf numFmtId="0" fontId="0" fillId="2" borderId="15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383838"/>
      <color rgb="FFCC99FF"/>
      <color rgb="FF99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"/>
  <sheetViews>
    <sheetView tabSelected="1" zoomScaleNormal="100" workbookViewId="0">
      <selection activeCell="C43" sqref="C43"/>
    </sheetView>
  </sheetViews>
  <sheetFormatPr defaultColWidth="8.88671875" defaultRowHeight="14.4" x14ac:dyDescent="0.3"/>
  <cols>
    <col min="1" max="1" width="13.77734375" customWidth="1"/>
    <col min="2" max="2" width="11.33203125" customWidth="1"/>
    <col min="3" max="3" width="12.5546875" style="1" customWidth="1"/>
    <col min="4" max="4" width="29.77734375" customWidth="1"/>
    <col min="5" max="5" width="14.44140625" customWidth="1"/>
    <col min="6" max="6" width="14.6640625" customWidth="1"/>
    <col min="7" max="7" width="13.109375" customWidth="1"/>
    <col min="8" max="8" width="9.109375" customWidth="1"/>
    <col min="9" max="9" width="9" customWidth="1"/>
    <col min="10" max="10" width="8.88671875" customWidth="1"/>
  </cols>
  <sheetData>
    <row r="1" spans="1:8" ht="31.2" customHeight="1" x14ac:dyDescent="0.35">
      <c r="A1" s="161" t="s">
        <v>0</v>
      </c>
      <c r="B1" s="161"/>
      <c r="C1" s="173"/>
      <c r="D1" s="173"/>
      <c r="E1" s="56" t="s">
        <v>1</v>
      </c>
      <c r="F1" s="101"/>
      <c r="G1" s="101"/>
    </row>
    <row r="2" spans="1:8" s="8" customFormat="1" ht="27.6" customHeight="1" x14ac:dyDescent="0.3">
      <c r="A2" s="180" t="s">
        <v>19</v>
      </c>
      <c r="B2" s="180"/>
      <c r="C2" s="180"/>
      <c r="D2" s="50"/>
      <c r="E2" s="196" t="s">
        <v>50</v>
      </c>
      <c r="F2" s="196"/>
      <c r="G2" s="100"/>
      <c r="H2" s="51"/>
    </row>
    <row r="3" spans="1:8" ht="29.4" customHeight="1" x14ac:dyDescent="0.3">
      <c r="A3" s="53" t="s">
        <v>41</v>
      </c>
      <c r="B3" s="53"/>
      <c r="C3" s="53"/>
      <c r="D3" s="57"/>
      <c r="E3" s="54" t="s">
        <v>35</v>
      </c>
      <c r="F3" s="60"/>
      <c r="G3" s="61"/>
    </row>
    <row r="4" spans="1:8" ht="16.95" customHeight="1" thickBot="1" x14ac:dyDescent="0.35">
      <c r="A4" s="52"/>
      <c r="B4" s="52"/>
      <c r="C4" s="52"/>
      <c r="D4" s="55"/>
      <c r="E4" s="55"/>
      <c r="F4" s="54"/>
      <c r="G4" s="49"/>
    </row>
    <row r="5" spans="1:8" ht="54.6" customHeight="1" thickBot="1" x14ac:dyDescent="0.35">
      <c r="A5" s="162" t="s">
        <v>51</v>
      </c>
      <c r="B5" s="163"/>
      <c r="C5" s="163"/>
      <c r="D5" s="163"/>
      <c r="E5" s="163"/>
      <c r="F5" s="163"/>
      <c r="G5" s="164"/>
    </row>
    <row r="6" spans="1:8" ht="10.199999999999999" customHeight="1" thickBot="1" x14ac:dyDescent="0.35">
      <c r="A6" s="24"/>
      <c r="B6" s="24"/>
      <c r="C6" s="24"/>
      <c r="D6" s="24"/>
      <c r="E6" s="25"/>
      <c r="F6" s="25"/>
      <c r="G6" s="25"/>
    </row>
    <row r="7" spans="1:8" ht="19.95" customHeight="1" thickTop="1" x14ac:dyDescent="0.3">
      <c r="A7" s="174" t="s">
        <v>10</v>
      </c>
      <c r="B7" s="44" t="str">
        <f>IF(OR(C7="Y",C7="N"),"OK","Y or N")</f>
        <v>Y or N</v>
      </c>
      <c r="C7" s="43"/>
      <c r="D7" s="167" t="s">
        <v>20</v>
      </c>
      <c r="E7" s="168"/>
      <c r="F7" s="168"/>
      <c r="G7" s="169"/>
    </row>
    <row r="8" spans="1:8" ht="24.6" customHeight="1" thickBot="1" x14ac:dyDescent="0.35">
      <c r="A8" s="175"/>
      <c r="B8" s="22" t="str">
        <f>IF(AND(C7="N",C8=0),"REVIEW","OK")</f>
        <v>OK</v>
      </c>
      <c r="C8" s="46"/>
      <c r="D8" s="170" t="s">
        <v>21</v>
      </c>
      <c r="E8" s="171"/>
      <c r="F8" s="171"/>
      <c r="G8" s="172"/>
    </row>
    <row r="9" spans="1:8" ht="9" customHeight="1" thickTop="1" thickBot="1" x14ac:dyDescent="0.35">
      <c r="A9" s="62"/>
      <c r="B9" s="33"/>
      <c r="C9" s="63"/>
      <c r="D9" s="64"/>
      <c r="E9" s="65"/>
      <c r="F9" s="65"/>
      <c r="G9" s="65"/>
    </row>
    <row r="10" spans="1:8" ht="20.399999999999999" customHeight="1" x14ac:dyDescent="0.3">
      <c r="A10" s="176" t="s">
        <v>14</v>
      </c>
      <c r="B10" s="71">
        <v>1</v>
      </c>
      <c r="C10" s="72"/>
      <c r="D10" s="165" t="s">
        <v>9</v>
      </c>
      <c r="E10" s="165"/>
      <c r="F10" s="165"/>
      <c r="G10" s="166"/>
    </row>
    <row r="11" spans="1:8" ht="27" customHeight="1" x14ac:dyDescent="0.3">
      <c r="A11" s="177"/>
      <c r="B11" s="2">
        <v>2</v>
      </c>
      <c r="C11" s="16"/>
      <c r="D11" s="181" t="s">
        <v>31</v>
      </c>
      <c r="E11" s="181"/>
      <c r="F11" s="181"/>
      <c r="G11" s="182"/>
    </row>
    <row r="12" spans="1:8" ht="27" customHeight="1" thickBot="1" x14ac:dyDescent="0.35">
      <c r="A12" s="177"/>
      <c r="B12" s="75"/>
      <c r="C12" s="68"/>
      <c r="D12" s="188" t="s">
        <v>45</v>
      </c>
      <c r="E12" s="188"/>
      <c r="F12" s="188"/>
      <c r="G12" s="189"/>
      <c r="H12" s="67"/>
    </row>
    <row r="13" spans="1:8" ht="27" customHeight="1" x14ac:dyDescent="0.3">
      <c r="A13" s="177"/>
      <c r="B13" s="75"/>
      <c r="C13" s="16"/>
      <c r="D13" s="190" t="s">
        <v>22</v>
      </c>
      <c r="E13" s="191"/>
      <c r="F13" s="191"/>
      <c r="G13" s="192"/>
    </row>
    <row r="14" spans="1:8" ht="17.399999999999999" customHeight="1" x14ac:dyDescent="0.3">
      <c r="A14" s="177"/>
      <c r="B14" s="75"/>
      <c r="C14" s="16"/>
      <c r="D14" s="193" t="s">
        <v>23</v>
      </c>
      <c r="E14" s="194"/>
      <c r="F14" s="194"/>
      <c r="G14" s="195"/>
    </row>
    <row r="15" spans="1:8" ht="16.2" customHeight="1" x14ac:dyDescent="0.3">
      <c r="A15" s="177"/>
      <c r="B15" s="75"/>
      <c r="C15" s="16"/>
      <c r="D15" s="102" t="s">
        <v>28</v>
      </c>
      <c r="E15" s="103"/>
      <c r="F15" s="103"/>
      <c r="G15" s="104"/>
    </row>
    <row r="16" spans="1:8" ht="27" customHeight="1" x14ac:dyDescent="0.3">
      <c r="A16" s="177"/>
      <c r="B16" s="75"/>
      <c r="C16" s="16"/>
      <c r="D16" s="128" t="s">
        <v>24</v>
      </c>
      <c r="E16" s="129"/>
      <c r="F16" s="129"/>
      <c r="G16" s="130"/>
    </row>
    <row r="17" spans="1:14" ht="27" customHeight="1" x14ac:dyDescent="0.3">
      <c r="A17" s="177"/>
      <c r="B17" s="76"/>
      <c r="C17" s="69"/>
      <c r="D17" s="15" t="s">
        <v>34</v>
      </c>
      <c r="E17" s="70"/>
      <c r="F17" s="70"/>
      <c r="G17" s="73"/>
    </row>
    <row r="18" spans="1:14" ht="33.6" customHeight="1" x14ac:dyDescent="0.3">
      <c r="A18" s="178"/>
      <c r="B18" s="66">
        <v>3</v>
      </c>
      <c r="C18" s="79">
        <f>SUM(C13:C17)</f>
        <v>0</v>
      </c>
      <c r="D18" s="183" t="s">
        <v>46</v>
      </c>
      <c r="E18" s="184"/>
      <c r="F18" s="184"/>
      <c r="G18" s="185"/>
      <c r="N18" s="17"/>
    </row>
    <row r="19" spans="1:14" ht="24" customHeight="1" thickBot="1" x14ac:dyDescent="0.35">
      <c r="A19" s="179"/>
      <c r="B19" s="74">
        <v>4</v>
      </c>
      <c r="C19" s="80">
        <f>C18+C11+C10</f>
        <v>0</v>
      </c>
      <c r="D19" s="186" t="s">
        <v>6</v>
      </c>
      <c r="E19" s="186"/>
      <c r="F19" s="186"/>
      <c r="G19" s="187"/>
    </row>
    <row r="20" spans="1:14" ht="12" customHeight="1" x14ac:dyDescent="0.3">
      <c r="A20" s="7"/>
      <c r="B20" s="33"/>
      <c r="C20" s="45"/>
      <c r="D20" s="48"/>
      <c r="E20" s="5"/>
      <c r="F20" s="5"/>
      <c r="G20" s="5"/>
    </row>
    <row r="21" spans="1:14" ht="41.4" customHeight="1" thickBot="1" x14ac:dyDescent="0.35">
      <c r="A21" s="136" t="s">
        <v>17</v>
      </c>
      <c r="B21" s="81"/>
      <c r="C21" s="82"/>
      <c r="D21" s="131" t="s">
        <v>47</v>
      </c>
      <c r="E21" s="131"/>
      <c r="F21" s="131"/>
      <c r="G21" s="131"/>
      <c r="H21" s="31"/>
    </row>
    <row r="22" spans="1:14" ht="44.4" customHeight="1" x14ac:dyDescent="0.3">
      <c r="A22" s="136"/>
      <c r="B22" s="81"/>
      <c r="C22" s="97"/>
      <c r="D22" s="205" t="s">
        <v>25</v>
      </c>
      <c r="E22" s="206"/>
      <c r="F22" s="206"/>
      <c r="G22" s="207"/>
      <c r="H22" s="31"/>
    </row>
    <row r="23" spans="1:14" ht="41.4" customHeight="1" x14ac:dyDescent="0.3">
      <c r="A23" s="136"/>
      <c r="B23" s="81"/>
      <c r="C23" s="97"/>
      <c r="D23" s="132" t="s">
        <v>26</v>
      </c>
      <c r="E23" s="133"/>
      <c r="F23" s="133"/>
      <c r="G23" s="134"/>
      <c r="H23" s="31"/>
    </row>
    <row r="24" spans="1:14" ht="34.200000000000003" customHeight="1" x14ac:dyDescent="0.3">
      <c r="A24" s="136"/>
      <c r="B24" s="81"/>
      <c r="C24" s="98"/>
      <c r="D24" s="122" t="s">
        <v>29</v>
      </c>
      <c r="E24" s="123"/>
      <c r="F24" s="123"/>
      <c r="G24" s="124"/>
    </row>
    <row r="25" spans="1:14" ht="17.399999999999999" customHeight="1" x14ac:dyDescent="0.3">
      <c r="A25" s="136"/>
      <c r="B25" s="81"/>
      <c r="C25" s="98"/>
      <c r="D25" s="125" t="s">
        <v>27</v>
      </c>
      <c r="E25" s="126"/>
      <c r="F25" s="126"/>
      <c r="G25" s="127"/>
    </row>
    <row r="26" spans="1:14" ht="25.95" customHeight="1" x14ac:dyDescent="0.3">
      <c r="A26" s="136"/>
      <c r="B26" s="81"/>
      <c r="C26" s="98"/>
      <c r="D26" s="59" t="s">
        <v>44</v>
      </c>
      <c r="E26" s="78"/>
      <c r="F26" s="78"/>
      <c r="G26" s="78"/>
    </row>
    <row r="27" spans="1:14" ht="25.95" customHeight="1" x14ac:dyDescent="0.3">
      <c r="A27" s="136"/>
      <c r="B27" s="81"/>
      <c r="C27" s="98"/>
      <c r="D27" s="125" t="s">
        <v>30</v>
      </c>
      <c r="E27" s="126"/>
      <c r="F27" s="126"/>
      <c r="G27" s="127"/>
    </row>
    <row r="28" spans="1:14" ht="25.95" customHeight="1" x14ac:dyDescent="0.3">
      <c r="A28" s="136"/>
      <c r="B28" s="2">
        <v>5</v>
      </c>
      <c r="C28" s="83">
        <f>SUM(C22:C27)</f>
        <v>0</v>
      </c>
      <c r="D28" s="141" t="s">
        <v>48</v>
      </c>
      <c r="E28" s="141"/>
      <c r="F28" s="141"/>
      <c r="G28" s="141"/>
    </row>
    <row r="29" spans="1:14" ht="29.4" customHeight="1" x14ac:dyDescent="0.3">
      <c r="A29" s="136"/>
      <c r="B29" s="2">
        <v>6</v>
      </c>
      <c r="C29" s="84">
        <f>SUM(C19,C28)</f>
        <v>0</v>
      </c>
      <c r="D29" s="140" t="s">
        <v>16</v>
      </c>
      <c r="E29" s="140"/>
      <c r="F29" s="140"/>
      <c r="G29" s="140"/>
    </row>
    <row r="30" spans="1:14" ht="14.4" customHeight="1" thickBot="1" x14ac:dyDescent="0.35">
      <c r="A30" s="18"/>
      <c r="B30" s="77"/>
      <c r="C30" s="11"/>
      <c r="D30" s="7"/>
      <c r="E30" s="7"/>
      <c r="F30" s="7"/>
      <c r="G30" s="7"/>
    </row>
    <row r="31" spans="1:14" ht="19.350000000000001" customHeight="1" thickTop="1" x14ac:dyDescent="0.3">
      <c r="A31" s="23"/>
      <c r="B31" s="137">
        <v>7</v>
      </c>
      <c r="C31" s="145" t="str">
        <f>IF(AND(D32="X",D33&lt;&gt;"X",D34&lt;&gt;"X"),11844,IF(AND(D32&lt;&gt;"X",D33="X",D34&lt;&gt;"X"),22512,IF(AND(D32&lt;&gt;"X",D33&lt;&gt;"X",D34="X"),30804,"$0.00")))</f>
        <v>$0.00</v>
      </c>
      <c r="D31" s="156" t="s">
        <v>32</v>
      </c>
      <c r="E31" s="157"/>
      <c r="F31" s="157"/>
      <c r="G31" s="158"/>
    </row>
    <row r="32" spans="1:14" ht="24.6" customHeight="1" x14ac:dyDescent="0.3">
      <c r="A32" s="27"/>
      <c r="B32" s="138"/>
      <c r="C32" s="146"/>
      <c r="D32" s="85"/>
      <c r="E32" s="154" t="s">
        <v>36</v>
      </c>
      <c r="F32" s="154"/>
      <c r="G32" s="155"/>
    </row>
    <row r="33" spans="1:7" ht="16.2" customHeight="1" x14ac:dyDescent="0.3">
      <c r="A33" s="27"/>
      <c r="B33" s="138"/>
      <c r="C33" s="146"/>
      <c r="D33" s="86"/>
      <c r="E33" s="87" t="s">
        <v>37</v>
      </c>
      <c r="F33" s="88"/>
      <c r="G33" s="89"/>
    </row>
    <row r="34" spans="1:7" ht="16.2" customHeight="1" x14ac:dyDescent="0.3">
      <c r="A34" s="27"/>
      <c r="B34" s="139"/>
      <c r="C34" s="147"/>
      <c r="D34" s="86"/>
      <c r="E34" s="90" t="s">
        <v>38</v>
      </c>
      <c r="F34" s="91"/>
      <c r="G34" s="92"/>
    </row>
    <row r="35" spans="1:7" ht="32.1" customHeight="1" x14ac:dyDescent="0.3">
      <c r="A35" s="148" t="s">
        <v>15</v>
      </c>
      <c r="B35" s="19">
        <v>8</v>
      </c>
      <c r="C35" s="149">
        <f>IF(C7="Y",E36,G36)</f>
        <v>0</v>
      </c>
      <c r="D35" s="151" t="s">
        <v>43</v>
      </c>
      <c r="E35" s="152"/>
      <c r="F35" s="152"/>
      <c r="G35" s="153"/>
    </row>
    <row r="36" spans="1:7" ht="21.75" customHeight="1" x14ac:dyDescent="0.3">
      <c r="A36" s="148"/>
      <c r="B36" s="20"/>
      <c r="C36" s="150"/>
      <c r="D36" s="93" t="s">
        <v>7</v>
      </c>
      <c r="E36" s="94">
        <f>C19*1.35*0.03</f>
        <v>0</v>
      </c>
      <c r="F36" s="93" t="s">
        <v>8</v>
      </c>
      <c r="G36" s="95">
        <f>(C8+C19)*0.03</f>
        <v>0</v>
      </c>
    </row>
    <row r="37" spans="1:7" ht="27" customHeight="1" x14ac:dyDescent="0.3">
      <c r="A37" s="28"/>
      <c r="B37" s="21">
        <v>9</v>
      </c>
      <c r="C37" s="99" t="e">
        <f>#REF!</f>
        <v>#REF!</v>
      </c>
      <c r="D37" s="142" t="s">
        <v>40</v>
      </c>
      <c r="E37" s="143"/>
      <c r="F37" s="143"/>
      <c r="G37" s="144"/>
    </row>
    <row r="38" spans="1:7" ht="31.95" customHeight="1" thickBot="1" x14ac:dyDescent="0.35">
      <c r="A38" s="29"/>
      <c r="B38" s="30">
        <v>10</v>
      </c>
      <c r="C38" s="96" t="e">
        <f>#REF!</f>
        <v>#REF!</v>
      </c>
      <c r="D38" s="197" t="s">
        <v>49</v>
      </c>
      <c r="E38" s="198"/>
      <c r="F38" s="198"/>
      <c r="G38" s="199"/>
    </row>
    <row r="39" spans="1:7" ht="10.199999999999999" customHeight="1" thickTop="1" thickBot="1" x14ac:dyDescent="0.35">
      <c r="A39" s="33"/>
      <c r="B39" s="37"/>
      <c r="C39" s="38"/>
      <c r="D39" s="18"/>
      <c r="E39" s="18"/>
      <c r="F39" s="18"/>
      <c r="G39" s="26"/>
    </row>
    <row r="40" spans="1:7" ht="44.25" customHeight="1" thickTop="1" x14ac:dyDescent="0.3">
      <c r="A40" s="105" t="s">
        <v>11</v>
      </c>
      <c r="B40" s="107">
        <v>11</v>
      </c>
      <c r="C40" s="120">
        <f>SUM(C8,C19,C28)</f>
        <v>0</v>
      </c>
      <c r="D40" s="114" t="s">
        <v>52</v>
      </c>
      <c r="E40" s="115"/>
      <c r="F40" s="115"/>
      <c r="G40" s="116"/>
    </row>
    <row r="41" spans="1:7" ht="14.1" customHeight="1" thickBot="1" x14ac:dyDescent="0.35">
      <c r="A41" s="106"/>
      <c r="B41" s="108"/>
      <c r="C41" s="121"/>
      <c r="D41" s="117"/>
      <c r="E41" s="118"/>
      <c r="F41" s="118"/>
      <c r="G41" s="119"/>
    </row>
    <row r="42" spans="1:7" ht="7.2" customHeight="1" thickTop="1" thickBot="1" x14ac:dyDescent="0.35">
      <c r="A42" s="32"/>
      <c r="B42" s="33"/>
      <c r="C42" s="34"/>
      <c r="D42" s="35"/>
      <c r="E42" s="35"/>
      <c r="F42" s="35"/>
      <c r="G42" s="35"/>
    </row>
    <row r="43" spans="1:7" ht="57.6" customHeight="1" thickTop="1" thickBot="1" x14ac:dyDescent="0.35">
      <c r="A43" s="36" t="s">
        <v>18</v>
      </c>
      <c r="B43" s="42">
        <v>12</v>
      </c>
      <c r="C43" s="41"/>
      <c r="D43" s="111" t="s">
        <v>33</v>
      </c>
      <c r="E43" s="112"/>
      <c r="F43" s="112"/>
      <c r="G43" s="113"/>
    </row>
    <row r="44" spans="1:7" ht="12.6" customHeight="1" thickTop="1" x14ac:dyDescent="0.3">
      <c r="A44" s="7"/>
      <c r="B44" s="7"/>
      <c r="C44" s="11"/>
      <c r="D44" s="7"/>
      <c r="E44" s="7"/>
      <c r="F44" s="7"/>
      <c r="G44" s="7"/>
    </row>
    <row r="45" spans="1:7" ht="26.4" customHeight="1" x14ac:dyDescent="0.3">
      <c r="A45" s="135" t="s">
        <v>42</v>
      </c>
      <c r="B45" s="135"/>
      <c r="C45" s="135"/>
      <c r="D45" s="135"/>
      <c r="E45" s="135"/>
      <c r="F45" s="135"/>
      <c r="G45" s="135"/>
    </row>
    <row r="46" spans="1:7" ht="22.8" customHeight="1" thickBot="1" x14ac:dyDescent="0.35">
      <c r="A46" s="159" t="s">
        <v>2</v>
      </c>
      <c r="B46" s="159"/>
      <c r="C46" s="160"/>
      <c r="D46" s="160"/>
      <c r="E46" s="7"/>
      <c r="F46" s="12" t="s">
        <v>3</v>
      </c>
      <c r="G46" s="40"/>
    </row>
    <row r="47" spans="1:7" ht="27.6" customHeight="1" thickBot="1" x14ac:dyDescent="0.35">
      <c r="A47" s="159" t="s">
        <v>4</v>
      </c>
      <c r="B47" s="159"/>
      <c r="C47" s="201"/>
      <c r="D47" s="201"/>
      <c r="E47" s="10" t="s">
        <v>12</v>
      </c>
      <c r="F47" s="12" t="s">
        <v>3</v>
      </c>
      <c r="G47" s="13"/>
    </row>
    <row r="48" spans="1:7" ht="24" customHeight="1" thickBot="1" x14ac:dyDescent="0.35">
      <c r="A48" s="159" t="s">
        <v>13</v>
      </c>
      <c r="B48" s="159"/>
      <c r="C48" s="201"/>
      <c r="D48" s="201"/>
      <c r="E48" s="10" t="s">
        <v>12</v>
      </c>
      <c r="F48" s="12" t="s">
        <v>3</v>
      </c>
      <c r="G48" s="13"/>
    </row>
    <row r="49" spans="1:7" ht="25.8" customHeight="1" thickBot="1" x14ac:dyDescent="0.35">
      <c r="A49" s="159" t="s">
        <v>5</v>
      </c>
      <c r="B49" s="159"/>
      <c r="C49" s="39"/>
      <c r="D49" s="39"/>
      <c r="E49" s="7"/>
      <c r="F49" s="12" t="s">
        <v>3</v>
      </c>
      <c r="G49" s="14"/>
    </row>
    <row r="50" spans="1:7" ht="28.5" customHeight="1" thickBot="1" x14ac:dyDescent="0.35">
      <c r="A50" s="12"/>
      <c r="B50" s="12"/>
      <c r="C50" s="39"/>
      <c r="D50" s="39"/>
      <c r="E50" s="7"/>
      <c r="F50" s="12"/>
      <c r="G50" s="9"/>
    </row>
    <row r="51" spans="1:7" ht="28.5" customHeight="1" thickBot="1" x14ac:dyDescent="0.35">
      <c r="A51" s="202" t="s">
        <v>39</v>
      </c>
      <c r="B51" s="203"/>
      <c r="C51" s="203"/>
      <c r="D51" s="203"/>
      <c r="E51" s="203"/>
      <c r="F51" s="203"/>
      <c r="G51" s="204"/>
    </row>
    <row r="52" spans="1:7" ht="13.8" customHeight="1" x14ac:dyDescent="0.3">
      <c r="A52" s="109"/>
      <c r="B52" s="109"/>
      <c r="C52" s="200"/>
      <c r="D52" s="109"/>
      <c r="F52" s="109"/>
      <c r="G52" s="109"/>
    </row>
    <row r="53" spans="1:7" ht="10.8" hidden="1" customHeight="1" x14ac:dyDescent="0.3">
      <c r="A53" s="3"/>
      <c r="B53" s="3"/>
      <c r="C53" s="4"/>
      <c r="D53" s="5"/>
      <c r="E53" s="6"/>
      <c r="F53" s="7"/>
      <c r="G53" s="7"/>
    </row>
    <row r="54" spans="1:7" ht="24" customHeight="1" x14ac:dyDescent="0.4">
      <c r="A54" s="110"/>
      <c r="B54" s="110"/>
      <c r="C54" s="110"/>
      <c r="D54" s="110"/>
      <c r="E54" s="110"/>
      <c r="F54" s="110"/>
      <c r="G54" s="110"/>
    </row>
    <row r="55" spans="1:7" ht="19.350000000000001" customHeight="1" x14ac:dyDescent="0.4">
      <c r="A55" s="110"/>
      <c r="B55" s="110"/>
      <c r="C55" s="110"/>
      <c r="D55" s="110"/>
      <c r="E55" s="110"/>
      <c r="F55" s="110"/>
      <c r="G55" s="110"/>
    </row>
    <row r="56" spans="1:7" ht="30" customHeight="1" x14ac:dyDescent="0.3">
      <c r="B56" s="47"/>
      <c r="C56" s="58"/>
      <c r="D56" s="48"/>
      <c r="E56" s="48"/>
      <c r="F56" s="48"/>
      <c r="G56" s="48"/>
    </row>
  </sheetData>
  <sheetProtection algorithmName="SHA-512" hashValue="X5aKsyEduOpvZEQpha2ITT+Ju5st5xJFrfLmtVNdVVvGb0kF7/eUHQ+TYVd1CnAUS1lX4hJUPxApk8TPhIyFvw==" saltValue="ElfXeJYuf7NfxW635Sz05g==" spinCount="100000" sheet="1" selectLockedCells="1"/>
  <mergeCells count="55">
    <mergeCell ref="A51:G51"/>
    <mergeCell ref="D22:G22"/>
    <mergeCell ref="A47:B47"/>
    <mergeCell ref="C47:D47"/>
    <mergeCell ref="A48:B48"/>
    <mergeCell ref="C48:D48"/>
    <mergeCell ref="A49:B49"/>
    <mergeCell ref="A1:B1"/>
    <mergeCell ref="A5:G5"/>
    <mergeCell ref="D10:G10"/>
    <mergeCell ref="D7:G7"/>
    <mergeCell ref="D8:G8"/>
    <mergeCell ref="C1:D1"/>
    <mergeCell ref="A7:A8"/>
    <mergeCell ref="A10:A19"/>
    <mergeCell ref="A2:C2"/>
    <mergeCell ref="D11:G11"/>
    <mergeCell ref="D18:G18"/>
    <mergeCell ref="D19:G19"/>
    <mergeCell ref="D12:G12"/>
    <mergeCell ref="D13:G13"/>
    <mergeCell ref="D14:G14"/>
    <mergeCell ref="E2:F2"/>
    <mergeCell ref="B31:B34"/>
    <mergeCell ref="D29:G29"/>
    <mergeCell ref="D28:G28"/>
    <mergeCell ref="D37:G37"/>
    <mergeCell ref="A55:G55"/>
    <mergeCell ref="C31:C34"/>
    <mergeCell ref="A35:A36"/>
    <mergeCell ref="C35:C36"/>
    <mergeCell ref="D35:G35"/>
    <mergeCell ref="E32:G32"/>
    <mergeCell ref="D31:G31"/>
    <mergeCell ref="A46:B46"/>
    <mergeCell ref="C46:D46"/>
    <mergeCell ref="D38:G38"/>
    <mergeCell ref="C52:D52"/>
    <mergeCell ref="F52:G52"/>
    <mergeCell ref="D15:G15"/>
    <mergeCell ref="A40:A41"/>
    <mergeCell ref="B40:B41"/>
    <mergeCell ref="A52:B52"/>
    <mergeCell ref="A54:G54"/>
    <mergeCell ref="D43:G43"/>
    <mergeCell ref="D40:G41"/>
    <mergeCell ref="C40:C41"/>
    <mergeCell ref="D24:G24"/>
    <mergeCell ref="D25:G25"/>
    <mergeCell ref="D27:G27"/>
    <mergeCell ref="D16:G16"/>
    <mergeCell ref="D21:G21"/>
    <mergeCell ref="D23:G23"/>
    <mergeCell ref="A45:G45"/>
    <mergeCell ref="A21:A29"/>
  </mergeCells>
  <printOptions horizontalCentered="1"/>
  <pageMargins left="0.25" right="0.25" top="0.75" bottom="0.75" header="0.3" footer="0.3"/>
  <pageSetup scale="90" orientation="portrait" r:id="rId1"/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Edwards</dc:creator>
  <cp:lastModifiedBy>Anna Marshall</cp:lastModifiedBy>
  <cp:lastPrinted>2025-07-09T21:18:56Z</cp:lastPrinted>
  <dcterms:created xsi:type="dcterms:W3CDTF">2009-08-14T04:06:45Z</dcterms:created>
  <dcterms:modified xsi:type="dcterms:W3CDTF">2025-08-01T17:48:01Z</dcterms:modified>
</cp:coreProperties>
</file>